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CPU17\Documents\RespaldoPC\Documents\LORE\Desktop\transp lore\TRANSP. 12 DICIEMBRE\NOMINAS\"/>
    </mc:Choice>
  </mc:AlternateContent>
  <xr:revisionPtr revIDLastSave="0" documentId="13_ncr:1_{514421D2-1885-4AED-8A8A-5FAAC2278A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ra Dic" sheetId="2" r:id="rId1"/>
    <sheet name="2da Dic" sheetId="1" r:id="rId2"/>
  </sheets>
  <externalReferences>
    <externalReference r:id="rId3"/>
    <externalReference r:id="rId4"/>
  </externalReferences>
  <definedNames>
    <definedName name="_xlnm._FilterDatabase" localSheetId="0" hidden="1">'1ra Dic'!$A$6:$G$55</definedName>
  </definedNames>
  <calcPr calcId="191029"/>
</workbook>
</file>

<file path=xl/calcChain.xml><?xml version="1.0" encoding="utf-8"?>
<calcChain xmlns="http://schemas.openxmlformats.org/spreadsheetml/2006/main">
  <c r="G60" i="1" l="1"/>
  <c r="G61" i="1"/>
  <c r="G62" i="1"/>
  <c r="G63" i="1"/>
  <c r="G64" i="1"/>
  <c r="G65" i="1"/>
  <c r="G66" i="1"/>
  <c r="G67" i="1"/>
  <c r="G59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7" i="1"/>
  <c r="F67" i="1"/>
  <c r="F66" i="1"/>
  <c r="F65" i="1"/>
  <c r="F64" i="1"/>
  <c r="F63" i="1"/>
  <c r="F62" i="1"/>
  <c r="F61" i="1"/>
  <c r="F60" i="1"/>
  <c r="F59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7" i="1"/>
  <c r="E67" i="1"/>
  <c r="E66" i="1"/>
  <c r="E65" i="1"/>
  <c r="E64" i="1"/>
  <c r="E63" i="1"/>
  <c r="E62" i="1"/>
  <c r="E61" i="1"/>
  <c r="E60" i="1"/>
  <c r="E59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G72" i="2" l="1"/>
  <c r="G71" i="2"/>
  <c r="G70" i="2"/>
  <c r="G69" i="2"/>
  <c r="G68" i="2"/>
  <c r="G67" i="2"/>
  <c r="G66" i="2"/>
  <c r="G65" i="2"/>
  <c r="G64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7" i="2"/>
  <c r="F72" i="2"/>
  <c r="F71" i="2"/>
  <c r="F70" i="2"/>
  <c r="F69" i="2"/>
  <c r="F68" i="2"/>
  <c r="F67" i="2"/>
  <c r="F66" i="2"/>
  <c r="F65" i="2"/>
  <c r="F64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7" i="2"/>
  <c r="E72" i="2"/>
  <c r="E71" i="2"/>
  <c r="E70" i="2"/>
  <c r="E69" i="2"/>
  <c r="E68" i="2"/>
  <c r="E67" i="2"/>
  <c r="E66" i="2"/>
  <c r="E65" i="2"/>
  <c r="E6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7" i="2"/>
  <c r="E70" i="1" l="1"/>
  <c r="E72" i="1" s="1"/>
  <c r="F70" i="1"/>
  <c r="F72" i="1" s="1"/>
  <c r="G70" i="1"/>
  <c r="G72" i="1" s="1"/>
  <c r="G74" i="2" l="1"/>
  <c r="G76" i="2" s="1"/>
  <c r="F74" i="2"/>
  <c r="F76" i="2" s="1"/>
  <c r="E74" i="2"/>
  <c r="E76" i="2" s="1"/>
</calcChain>
</file>

<file path=xl/sharedStrings.xml><?xml version="1.0" encoding="utf-8"?>
<sst xmlns="http://schemas.openxmlformats.org/spreadsheetml/2006/main" count="532" uniqueCount="167">
  <si>
    <r>
      <rPr>
        <b/>
        <sz val="6"/>
        <color rgb="FFFFFFFF"/>
        <rFont val="Calibri"/>
        <family val="2"/>
      </rPr>
      <t>DEPARTAMENTO</t>
    </r>
  </si>
  <si>
    <r>
      <rPr>
        <b/>
        <sz val="6"/>
        <color rgb="FFFFFFFF"/>
        <rFont val="Calibri"/>
        <family val="2"/>
      </rPr>
      <t>PERIODO</t>
    </r>
  </si>
  <si>
    <r>
      <rPr>
        <b/>
        <sz val="6"/>
        <color rgb="FFFFFFFF"/>
        <rFont val="Calibri"/>
        <family val="2"/>
      </rPr>
      <t xml:space="preserve">*TOTAL*
</t>
    </r>
    <r>
      <rPr>
        <b/>
        <sz val="6"/>
        <color rgb="FFFFFFFF"/>
        <rFont val="Calibri"/>
        <family val="2"/>
      </rPr>
      <t>*PERCEPCIONES*</t>
    </r>
  </si>
  <si>
    <r>
      <rPr>
        <b/>
        <sz val="6"/>
        <color rgb="FFFFFFFF"/>
        <rFont val="Calibri"/>
        <family val="2"/>
      </rPr>
      <t xml:space="preserve">*TOTAL*
</t>
    </r>
    <r>
      <rPr>
        <b/>
        <sz val="6"/>
        <color rgb="FFFFFFFF"/>
        <rFont val="Calibri"/>
        <family val="2"/>
      </rPr>
      <t>*DEDUCCIONES*</t>
    </r>
  </si>
  <si>
    <r>
      <rPr>
        <b/>
        <sz val="6"/>
        <color rgb="FFFFFFFF"/>
        <rFont val="Calibri"/>
        <family val="2"/>
      </rPr>
      <t>*NETO*</t>
    </r>
  </si>
  <si>
    <t>PARTIDO REVOLUCIONARIO INSTITUCiONAL</t>
  </si>
  <si>
    <t>COMITÉ DIRECTIVO ESTATAL EN JALISCO</t>
  </si>
  <si>
    <t>no. De nomina</t>
  </si>
  <si>
    <t>00001</t>
  </si>
  <si>
    <t>00005</t>
  </si>
  <si>
    <t>00007</t>
  </si>
  <si>
    <t>00015</t>
  </si>
  <si>
    <t>00021</t>
  </si>
  <si>
    <t>00042</t>
  </si>
  <si>
    <t>00071</t>
  </si>
  <si>
    <t>00080</t>
  </si>
  <si>
    <t>00093</t>
  </si>
  <si>
    <t>00113</t>
  </si>
  <si>
    <t>00118</t>
  </si>
  <si>
    <t>00156</t>
  </si>
  <si>
    <t>00165</t>
  </si>
  <si>
    <t>00169</t>
  </si>
  <si>
    <t>00187</t>
  </si>
  <si>
    <t>00195</t>
  </si>
  <si>
    <t>00199</t>
  </si>
  <si>
    <t>00202</t>
  </si>
  <si>
    <t>00276</t>
  </si>
  <si>
    <t>00279</t>
  </si>
  <si>
    <t>00451</t>
  </si>
  <si>
    <t>00461</t>
  </si>
  <si>
    <t>00836</t>
  </si>
  <si>
    <t>NOMBRE</t>
  </si>
  <si>
    <t>CDE SECRETARIA DE ORGANIZACION</t>
  </si>
  <si>
    <t>CDE SECRETARIA DE FINANZAS Y ADMINISTRA</t>
  </si>
  <si>
    <t>CDE SECRETARIA DE ACCION ELECTORAL</t>
  </si>
  <si>
    <t>ORG CNC</t>
  </si>
  <si>
    <t>CDE SECRETARIA DE COMUNICACION SOCIAL</t>
  </si>
  <si>
    <t>CDE PRESIDENCIA</t>
  </si>
  <si>
    <t>INSTITUTO REYES HEROLES</t>
  </si>
  <si>
    <t>CDE COMISION DE JUSTICIA PARTIDARIA</t>
  </si>
  <si>
    <t>CDE SECRETARIA DE ATENCION P DISCAPACIDA</t>
  </si>
  <si>
    <t>CDE COMISION ESTATAL DE PROCESOS INTERN</t>
  </si>
  <si>
    <t>CDE SECRETARIA JURIDICA Y DE TRANSPARENC</t>
  </si>
  <si>
    <t>CDE SECRETARIA GENERAL</t>
  </si>
  <si>
    <t>COM MUN GUADALAJARA</t>
  </si>
  <si>
    <t>COM MUN TEPATITLAN DE MORELOS</t>
  </si>
  <si>
    <t>COM MUN TONALA</t>
  </si>
  <si>
    <t>COM MUN ZAPOPAN</t>
  </si>
  <si>
    <t>00067</t>
  </si>
  <si>
    <t>TERCERA EDAD</t>
  </si>
  <si>
    <t>00857</t>
  </si>
  <si>
    <t>00843</t>
  </si>
  <si>
    <t>00856</t>
  </si>
  <si>
    <t>00855</t>
  </si>
  <si>
    <t>00840</t>
  </si>
  <si>
    <t>00837</t>
  </si>
  <si>
    <t>00845</t>
  </si>
  <si>
    <t>00863</t>
  </si>
  <si>
    <t>CDE SECRETARIA TECNICA DEL CPE</t>
  </si>
  <si>
    <t>00864</t>
  </si>
  <si>
    <t>00871</t>
  </si>
  <si>
    <t>00873</t>
  </si>
  <si>
    <t>COM MUN TLAQUEPAQUE</t>
  </si>
  <si>
    <t>00874</t>
  </si>
  <si>
    <t>00880</t>
  </si>
  <si>
    <t>OMPRI</t>
  </si>
  <si>
    <t>00887</t>
  </si>
  <si>
    <t>00061</t>
  </si>
  <si>
    <t>CDE SECRETARIA DE OPERACIÓN POLITICA</t>
  </si>
  <si>
    <t>00951</t>
  </si>
  <si>
    <t>00954</t>
  </si>
  <si>
    <t>00956</t>
  </si>
  <si>
    <t>00957</t>
  </si>
  <si>
    <t>00958</t>
  </si>
  <si>
    <t>00959</t>
  </si>
  <si>
    <t>00961</t>
  </si>
  <si>
    <t>00960</t>
  </si>
  <si>
    <t>CAMPOS ENCARNACION SALVADOR ALEJANDO</t>
  </si>
  <si>
    <t>GARCIA GARCIA IVAN TONATHIU</t>
  </si>
  <si>
    <t>CERVANTES RAMIREZ MARCO ANTONIO</t>
  </si>
  <si>
    <t>TORRES DE LA ROSA MARIA GUADALUPE</t>
  </si>
  <si>
    <t>VELAZQUEZ MONROY ARLENE</t>
  </si>
  <si>
    <t>00966</t>
  </si>
  <si>
    <t>RUIZ MEJIA MARIA MAGDALENA</t>
  </si>
  <si>
    <t>00967</t>
  </si>
  <si>
    <t>DIAZ DIAZ ANGELICA NAYELI</t>
  </si>
  <si>
    <t>CDE SECRETARIA DE MEDIO AMBIENTE</t>
  </si>
  <si>
    <t>00975</t>
  </si>
  <si>
    <t>RAMIREZ ROSAS JORGE EDUARDO</t>
  </si>
  <si>
    <t>00976</t>
  </si>
  <si>
    <t>REYES LEON MARGARITA</t>
  </si>
  <si>
    <t>00977</t>
  </si>
  <si>
    <t>VALLEJO SANCHEZ IVAN ALEJANDRO</t>
  </si>
  <si>
    <t>00980</t>
  </si>
  <si>
    <t>TORRES CAMPOS MARTHA YOLANDA</t>
  </si>
  <si>
    <t>00981</t>
  </si>
  <si>
    <t>GONZALEZ GONZALEZ NOE</t>
  </si>
  <si>
    <t>00870</t>
  </si>
  <si>
    <t>GIL MEDINA MIRIAM ELYADA</t>
  </si>
  <si>
    <t>00982</t>
  </si>
  <si>
    <t>MENDEZ PEREZ MIGUEL ANGEL</t>
  </si>
  <si>
    <t>ANDRADE PADILLA DANIEL</t>
  </si>
  <si>
    <t>ARCINIEGA OROPEZA ALEJANDRA PAOLA</t>
  </si>
  <si>
    <t>ARREDONDO ZUÑIGA VICTOR MANUEL</t>
  </si>
  <si>
    <t>ARREOLA CASTAÑEDA ALBERTO</t>
  </si>
  <si>
    <t>BORRAYO DE LA CRUZ ERICKA GUILLERMINA</t>
  </si>
  <si>
    <t>CAMIRUAGA LOPEZ MONICA DEL CARMEN</t>
  </si>
  <si>
    <t>CARRILLO CARRILLO SANDRA LUZ</t>
  </si>
  <si>
    <t>CONTRERAS GARCÍA LUCILA</t>
  </si>
  <si>
    <t>DE LEÓN CORONA JANE VANESSA</t>
  </si>
  <si>
    <t>DE LEON MEZA HUGO FIDENCIO</t>
  </si>
  <si>
    <t>DELGADO VALENZUELA ROBERTO</t>
  </si>
  <si>
    <t>DOMINGUEZ VAZQUEZ FERNANDO</t>
  </si>
  <si>
    <t>FLORES DIAZ MARIA DE LA LUZ</t>
  </si>
  <si>
    <t>FUENTES NUÑEZ EDUARDO</t>
  </si>
  <si>
    <t>GALLEGOS NEGRETE ROSA ELENA</t>
  </si>
  <si>
    <t>GOMEZ DUEÑAS ROSELIA</t>
  </si>
  <si>
    <t>GONZALEZ RAMIREZ MIRIAM NOEMI</t>
  </si>
  <si>
    <t>GONZALEZ VIZCAINO MARIA LUCIA</t>
  </si>
  <si>
    <t>HERNANDEZ MURILLO JOSE ADRIAN</t>
  </si>
  <si>
    <t>HERNANDEZ VIRGEN VERONICA</t>
  </si>
  <si>
    <t>HUERTA GOMEZ ELIZABETH</t>
  </si>
  <si>
    <t>IÑIGUEZ IBARRA GUSTAVO</t>
  </si>
  <si>
    <t>LARIOS CALVARIO MANUEL</t>
  </si>
  <si>
    <t>LÓPEZ HUESO TAYDE LUCINA</t>
  </si>
  <si>
    <t>LUNA MEDRANO CESAR ALEJANDRO</t>
  </si>
  <si>
    <t>MATA AVILA JESUS</t>
  </si>
  <si>
    <t>MEZA ARANA MAYRA GISELA</t>
  </si>
  <si>
    <t>MUCIÑO VELAZQUEZ ERIKA VIVIANA</t>
  </si>
  <si>
    <t>MURGUIA ESCOBEDO SANDRA BUENAVENTURA</t>
  </si>
  <si>
    <t>NAVARRO VILLA LORENA</t>
  </si>
  <si>
    <t>ORTEGA VILLELA ALEJANDRO</t>
  </si>
  <si>
    <t>ORTIZ MORA JOSE ALBERTO</t>
  </si>
  <si>
    <t>PARTIDA CEJA FRANCISCO JAVIER</t>
  </si>
  <si>
    <t>PEREZ MURILLO VERONICA DEL CARMEN</t>
  </si>
  <si>
    <t>RAMIREZ GALLEGOS LORENA</t>
  </si>
  <si>
    <t>ROJAS LOPEZ MIGUEL ANGEL</t>
  </si>
  <si>
    <t>ROMERO ROMERO INGRID</t>
  </si>
  <si>
    <t>SANTILLAN GONZALEZ MARIA DE LA PAZ</t>
  </si>
  <si>
    <t>TOVAR LOPEZ ROGELIO</t>
  </si>
  <si>
    <t>MACIAS LOPEZ ROBERTO</t>
  </si>
  <si>
    <t>BRAVO GARCIA ANDREA NALLELY</t>
  </si>
  <si>
    <t>GONZALEZ REAL  BLANCA LUCERO</t>
  </si>
  <si>
    <t>00986</t>
  </si>
  <si>
    <t>ACOSTA BUSTAMANTE BRAULIO ANTONIO</t>
  </si>
  <si>
    <t>00987</t>
  </si>
  <si>
    <t>LIZAOLA BARAJAS YESENIA SARAHI</t>
  </si>
  <si>
    <t>00989</t>
  </si>
  <si>
    <t>HERNANDEZ CHACON LUIS EDUARDO</t>
  </si>
  <si>
    <t>00992</t>
  </si>
  <si>
    <t>GOMEZ DUEÑAS CARMEN</t>
  </si>
  <si>
    <t>00993</t>
  </si>
  <si>
    <t>SALDAÑA JIMENEZ IMELDA</t>
  </si>
  <si>
    <t>00995</t>
  </si>
  <si>
    <t>MONTAÑO BARRAGAN LAURA LILIANA</t>
  </si>
  <si>
    <t>HARO RAMIREZ LAURA LORENA</t>
  </si>
  <si>
    <t>00996</t>
  </si>
  <si>
    <t>00997</t>
  </si>
  <si>
    <t>VIDAL RAMIREZ ANDREA VIANEY</t>
  </si>
  <si>
    <t>00998</t>
  </si>
  <si>
    <t>SOLORZANO SANTOS JORGE ALEJANDRO</t>
  </si>
  <si>
    <t>00906</t>
  </si>
  <si>
    <t>TOPETE TOVAR HECTOR GERARDO DOMINGO</t>
  </si>
  <si>
    <t>NOMINA DEL 01 al 15 Diciembre del 2024</t>
  </si>
  <si>
    <t>01 al 15 Diciembre del 2024</t>
  </si>
  <si>
    <t>NOMINA DEL 16 AL 31 Diciembre 2024</t>
  </si>
  <si>
    <t>16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</si>
</sst>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3" x14ac:knownFonts="1">
    <font>
      <sz val="11"/>
      <color rgb="FF000000"/>
      <name val="Calibri"/>
      <family val="2"/>
      <charset val="204"/>
    </font>
    <font>
      <sz val="12"/>
      <color theme="1"/>
      <name val="Arial"/>
      <family val="2"/>
    </font>
    <font>
      <b/>
      <sz val="6"/>
      <color rgb="FFFFFFFF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  <charset val="204"/>
    </font>
    <font>
      <sz val="6"/>
      <color rgb="FF000000"/>
      <name val="Calibri"/>
      <family val="2"/>
      <charset val="204"/>
    </font>
    <font>
      <b/>
      <sz val="7"/>
      <color rgb="FFFFFFFF"/>
      <name val="Calibri"/>
      <family val="2"/>
      <charset val="204"/>
    </font>
    <font>
      <sz val="7"/>
      <color rgb="FF000000"/>
      <name val="Calibri"/>
      <family val="2"/>
      <charset val="204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7" fillId="0" borderId="0" xfId="0" applyFont="1"/>
    <xf numFmtId="49" fontId="8" fillId="0" borderId="0" xfId="0" applyNumberFormat="1" applyFont="1"/>
    <xf numFmtId="164" fontId="9" fillId="0" borderId="0" xfId="0" applyNumberFormat="1" applyFont="1"/>
    <xf numFmtId="49" fontId="4" fillId="0" borderId="0" xfId="0" applyNumberFormat="1" applyFont="1" applyAlignment="1">
      <alignment vertical="center"/>
    </xf>
    <xf numFmtId="43" fontId="7" fillId="0" borderId="1" xfId="2" quotePrefix="1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49" fontId="12" fillId="0" borderId="0" xfId="0" applyNumberFormat="1" applyFont="1"/>
  </cellXfs>
  <cellStyles count="3">
    <cellStyle name="Millares" xfId="2" builtinId="3"/>
    <cellStyle name="Normal" xfId="0" builtinId="0"/>
    <cellStyle name="Normal 2" xfId="1" xr:uid="{00000000-0005-0000-0000-000002000000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0"/>
          <a:ext cx="685799" cy="6880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CLOUD\Public\010%20ARCHIVOS\ARACELI\NOMINAS\2024\23%201RA%20DIC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CLOUD\Public\010%20ARCHIVOS\ARACELI\NOMINAS\2024\24%202DA%20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8">
          <cell r="A8" t="str">
            <v>Código</v>
          </cell>
          <cell r="B8" t="str">
            <v>Empleado</v>
          </cell>
          <cell r="C8" t="str">
            <v>Sueldo</v>
          </cell>
          <cell r="D8" t="str">
            <v>Vacaciones a tiempo</v>
          </cell>
          <cell r="E8" t="str">
            <v>Despensa</v>
          </cell>
          <cell r="F8" t="str">
            <v>Compensación</v>
          </cell>
          <cell r="G8" t="str">
            <v>*Otras* *Percepciones*</v>
          </cell>
          <cell r="H8" t="str">
            <v>*TOTAL* *PERCEPCIONES*</v>
          </cell>
          <cell r="I8" t="str">
            <v>Seguro de vivienda Infonavit</v>
          </cell>
          <cell r="J8" t="str">
            <v>Préstamo infonavit (FD)</v>
          </cell>
          <cell r="K8" t="str">
            <v>Préstamo infonavit (CF)</v>
          </cell>
          <cell r="L8" t="str">
            <v>Subs al Empleo acreditado</v>
          </cell>
          <cell r="M8" t="str">
            <v>Subs al Empleo (mes)</v>
          </cell>
          <cell r="N8" t="str">
            <v>I.S.R. antes de Subs al Empleo</v>
          </cell>
          <cell r="O8" t="str">
            <v>I.S.R. (mes)</v>
          </cell>
          <cell r="P8" t="str">
            <v>I.M.S.S.</v>
          </cell>
          <cell r="Q8" t="str">
            <v>Préstamo empresa</v>
          </cell>
          <cell r="R8" t="str">
            <v>Anticipo sueldo</v>
          </cell>
          <cell r="S8" t="str">
            <v>Ajuste en Subsidio para el empleo</v>
          </cell>
          <cell r="T8" t="str">
            <v>Subs entregado que no correspondía</v>
          </cell>
          <cell r="U8" t="str">
            <v>Ajuste al neto</v>
          </cell>
          <cell r="V8" t="str">
            <v>ISR de ajuste mensual</v>
          </cell>
          <cell r="W8" t="str">
            <v>ISR ajustado por subsidio</v>
          </cell>
          <cell r="X8" t="str">
            <v>Ajuste al Subsidio Causado</v>
          </cell>
          <cell r="Y8" t="str">
            <v>Dif en Pmo Infonavit</v>
          </cell>
          <cell r="Z8" t="str">
            <v>*Otras* *Deducciones*</v>
          </cell>
          <cell r="AA8" t="str">
            <v>*TOTAL* *DEDUCCIONES*</v>
          </cell>
          <cell r="AB8" t="str">
            <v>*NETO*</v>
          </cell>
          <cell r="AC8" t="str">
            <v>Invalidez y Vida</v>
          </cell>
          <cell r="AD8" t="str">
            <v>Cesantia y Vejez</v>
          </cell>
          <cell r="AE8" t="str">
            <v>Enf. y Mat. Patron</v>
          </cell>
          <cell r="AF8" t="str">
            <v>2% Fondo retiro SAR (8)</v>
          </cell>
          <cell r="AG8" t="str">
            <v>2% Impuesto estatal</v>
          </cell>
          <cell r="AH8" t="str">
            <v>Riesgo de trabajo (9)</v>
          </cell>
          <cell r="AI8" t="str">
            <v>I.M.S.S. empresa</v>
          </cell>
          <cell r="AJ8" t="str">
            <v>Infonavit empresa</v>
          </cell>
          <cell r="AK8" t="str">
            <v>Guarderia I.M.S.S. (7)</v>
          </cell>
          <cell r="AL8" t="str">
            <v>*Otras* *Obligaciones*</v>
          </cell>
          <cell r="AM8" t="str">
            <v>*TOTAL* *OBLIGACIONES*</v>
          </cell>
        </row>
        <row r="11">
          <cell r="A11" t="str">
            <v xml:space="preserve">    Reg. Pat. IMSS:  B9010102109</v>
          </cell>
        </row>
        <row r="13">
          <cell r="A13" t="str">
            <v>Departamento 13 JUBILADOS Y TERCERA E</v>
          </cell>
        </row>
        <row r="14">
          <cell r="A14" t="str">
            <v>00067</v>
          </cell>
          <cell r="B14" t="str">
            <v>FLORES DIAZ MARIA DE LA LUZ</v>
          </cell>
          <cell r="C14">
            <v>3733.95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3733.95</v>
          </cell>
          <cell r="I14">
            <v>0</v>
          </cell>
          <cell r="J14">
            <v>0</v>
          </cell>
          <cell r="K14">
            <v>0</v>
          </cell>
          <cell r="L14">
            <v>-192.43</v>
          </cell>
          <cell r="M14">
            <v>0</v>
          </cell>
          <cell r="N14">
            <v>249.79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3733.95</v>
          </cell>
          <cell r="AC14">
            <v>102.53</v>
          </cell>
          <cell r="AD14">
            <v>246.64</v>
          </cell>
          <cell r="AE14">
            <v>434.75</v>
          </cell>
          <cell r="AF14">
            <v>86.34</v>
          </cell>
          <cell r="AG14">
            <v>74.680000000000007</v>
          </cell>
          <cell r="AH14">
            <v>2595.6</v>
          </cell>
          <cell r="AI14">
            <v>783.92</v>
          </cell>
          <cell r="AJ14">
            <v>215.86</v>
          </cell>
          <cell r="AK14">
            <v>43.17</v>
          </cell>
          <cell r="AL14">
            <v>0</v>
          </cell>
          <cell r="AM14">
            <v>3799.57</v>
          </cell>
        </row>
        <row r="15">
          <cell r="A15" t="str">
            <v>00845</v>
          </cell>
          <cell r="B15" t="str">
            <v>SANTILLAN GONZALEZ MARIA DE LA PAZ</v>
          </cell>
          <cell r="C15">
            <v>3733.95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3733.95</v>
          </cell>
          <cell r="I15">
            <v>0</v>
          </cell>
          <cell r="J15">
            <v>0</v>
          </cell>
          <cell r="K15">
            <v>0</v>
          </cell>
          <cell r="L15">
            <v>-192.43</v>
          </cell>
          <cell r="M15">
            <v>0</v>
          </cell>
          <cell r="N15">
            <v>249.79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3733.95</v>
          </cell>
          <cell r="AC15">
            <v>102.53</v>
          </cell>
          <cell r="AD15">
            <v>246.64</v>
          </cell>
          <cell r="AE15">
            <v>434.75</v>
          </cell>
          <cell r="AF15">
            <v>86.34</v>
          </cell>
          <cell r="AG15">
            <v>74.680000000000007</v>
          </cell>
          <cell r="AH15">
            <v>2595.6</v>
          </cell>
          <cell r="AI15">
            <v>783.92</v>
          </cell>
          <cell r="AJ15">
            <v>215.86</v>
          </cell>
          <cell r="AK15">
            <v>43.17</v>
          </cell>
          <cell r="AL15">
            <v>0</v>
          </cell>
          <cell r="AM15">
            <v>3799.57</v>
          </cell>
        </row>
        <row r="16">
          <cell r="A16" t="str">
            <v>00857</v>
          </cell>
          <cell r="B16" t="str">
            <v>DELGADO VALENZUELA ROBERTO</v>
          </cell>
          <cell r="C16">
            <v>3733.95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3733.95</v>
          </cell>
          <cell r="I16">
            <v>0</v>
          </cell>
          <cell r="J16">
            <v>0</v>
          </cell>
          <cell r="K16">
            <v>0</v>
          </cell>
          <cell r="L16">
            <v>-192.43</v>
          </cell>
          <cell r="M16">
            <v>0</v>
          </cell>
          <cell r="N16">
            <v>249.79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3733.95</v>
          </cell>
          <cell r="AC16">
            <v>102.53</v>
          </cell>
          <cell r="AD16">
            <v>246.64</v>
          </cell>
          <cell r="AE16">
            <v>434.75</v>
          </cell>
          <cell r="AF16">
            <v>86.34</v>
          </cell>
          <cell r="AG16">
            <v>74.680000000000007</v>
          </cell>
          <cell r="AH16">
            <v>2595.6</v>
          </cell>
          <cell r="AI16">
            <v>783.92</v>
          </cell>
          <cell r="AJ16">
            <v>215.86</v>
          </cell>
          <cell r="AK16">
            <v>43.17</v>
          </cell>
          <cell r="AL16">
            <v>0</v>
          </cell>
          <cell r="AM16">
            <v>3799.57</v>
          </cell>
        </row>
        <row r="17">
          <cell r="A17" t="str">
            <v>00982</v>
          </cell>
          <cell r="B17" t="str">
            <v>MENDEZ PEREZ MIGUEL ANGEL</v>
          </cell>
          <cell r="C17">
            <v>3733.95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3733.95</v>
          </cell>
          <cell r="I17">
            <v>0</v>
          </cell>
          <cell r="J17">
            <v>0</v>
          </cell>
          <cell r="K17">
            <v>0</v>
          </cell>
          <cell r="L17">
            <v>-192.43</v>
          </cell>
          <cell r="M17">
            <v>0</v>
          </cell>
          <cell r="N17">
            <v>249.79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3733.95</v>
          </cell>
          <cell r="AC17">
            <v>102.53</v>
          </cell>
          <cell r="AD17">
            <v>246.64</v>
          </cell>
          <cell r="AE17">
            <v>434.75</v>
          </cell>
          <cell r="AF17">
            <v>86.34</v>
          </cell>
          <cell r="AG17">
            <v>74.680000000000007</v>
          </cell>
          <cell r="AH17">
            <v>2595.6</v>
          </cell>
          <cell r="AI17">
            <v>783.92</v>
          </cell>
          <cell r="AJ17">
            <v>215.86</v>
          </cell>
          <cell r="AK17">
            <v>43.17</v>
          </cell>
          <cell r="AL17">
            <v>0</v>
          </cell>
          <cell r="AM17">
            <v>3799.57</v>
          </cell>
        </row>
        <row r="18">
          <cell r="A18" t="str">
            <v>Total Depto</v>
          </cell>
          <cell r="C18" t="str">
            <v xml:space="preserve">  -----------------------</v>
          </cell>
          <cell r="D18" t="str">
            <v xml:space="preserve">  -----------------------</v>
          </cell>
          <cell r="E18" t="str">
            <v xml:space="preserve">  -----------------------</v>
          </cell>
          <cell r="F18" t="str">
            <v xml:space="preserve">  -----------------------</v>
          </cell>
          <cell r="G18" t="str">
            <v xml:space="preserve">  -----------------------</v>
          </cell>
          <cell r="H18" t="str">
            <v xml:space="preserve">  -----------------------</v>
          </cell>
          <cell r="I18" t="str">
            <v xml:space="preserve">  -----------------------</v>
          </cell>
          <cell r="J18" t="str">
            <v xml:space="preserve">  -----------------------</v>
          </cell>
          <cell r="K18" t="str">
            <v xml:space="preserve">  -----------------------</v>
          </cell>
          <cell r="L18" t="str">
            <v xml:space="preserve">  -----------------------</v>
          </cell>
          <cell r="M18" t="str">
            <v xml:space="preserve">  -----------------------</v>
          </cell>
          <cell r="N18" t="str">
            <v xml:space="preserve">  -----------------------</v>
          </cell>
          <cell r="O18" t="str">
            <v xml:space="preserve">  -----------------------</v>
          </cell>
          <cell r="P18" t="str">
            <v xml:space="preserve">  -----------------------</v>
          </cell>
          <cell r="Q18" t="str">
            <v xml:space="preserve">  -----------------------</v>
          </cell>
          <cell r="R18" t="str">
            <v xml:space="preserve">  -----------------------</v>
          </cell>
          <cell r="S18" t="str">
            <v xml:space="preserve">  -----------------------</v>
          </cell>
          <cell r="T18" t="str">
            <v xml:space="preserve">  -----------------------</v>
          </cell>
          <cell r="U18" t="str">
            <v xml:space="preserve">  -----------------------</v>
          </cell>
          <cell r="V18" t="str">
            <v xml:space="preserve">  -----------------------</v>
          </cell>
          <cell r="W18" t="str">
            <v xml:space="preserve">  -----------------------</v>
          </cell>
          <cell r="X18" t="str">
            <v xml:space="preserve">  -----------------------</v>
          </cell>
          <cell r="Y18" t="str">
            <v xml:space="preserve">  -----------------------</v>
          </cell>
          <cell r="Z18" t="str">
            <v xml:space="preserve">  -----------------------</v>
          </cell>
          <cell r="AA18" t="str">
            <v xml:space="preserve">  -----------------------</v>
          </cell>
          <cell r="AB18" t="str">
            <v xml:space="preserve">  -----------------------</v>
          </cell>
          <cell r="AC18" t="str">
            <v xml:space="preserve">  -----------------------</v>
          </cell>
          <cell r="AD18" t="str">
            <v xml:space="preserve">  -----------------------</v>
          </cell>
          <cell r="AE18" t="str">
            <v xml:space="preserve">  -----------------------</v>
          </cell>
          <cell r="AF18" t="str">
            <v xml:space="preserve">  -----------------------</v>
          </cell>
          <cell r="AG18" t="str">
            <v xml:space="preserve">  -----------------------</v>
          </cell>
          <cell r="AH18" t="str">
            <v xml:space="preserve">  -----------------------</v>
          </cell>
          <cell r="AI18" t="str">
            <v xml:space="preserve">  -----------------------</v>
          </cell>
          <cell r="AJ18" t="str">
            <v xml:space="preserve">  -----------------------</v>
          </cell>
          <cell r="AK18" t="str">
            <v xml:space="preserve">  -----------------------</v>
          </cell>
          <cell r="AL18" t="str">
            <v xml:space="preserve">  -----------------------</v>
          </cell>
          <cell r="AM18" t="str">
            <v xml:space="preserve">  -----------------------</v>
          </cell>
        </row>
        <row r="19">
          <cell r="C19">
            <v>14935.8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14935.8</v>
          </cell>
          <cell r="I19">
            <v>0</v>
          </cell>
          <cell r="J19">
            <v>0</v>
          </cell>
          <cell r="K19">
            <v>0</v>
          </cell>
          <cell r="L19">
            <v>-769.72</v>
          </cell>
          <cell r="M19">
            <v>0</v>
          </cell>
          <cell r="N19">
            <v>999.16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14935.8</v>
          </cell>
          <cell r="AC19">
            <v>410.12</v>
          </cell>
          <cell r="AD19">
            <v>986.56</v>
          </cell>
          <cell r="AE19">
            <v>1739</v>
          </cell>
          <cell r="AF19">
            <v>345.36</v>
          </cell>
          <cell r="AG19">
            <v>298.72000000000003</v>
          </cell>
          <cell r="AH19">
            <v>10382.4</v>
          </cell>
          <cell r="AI19">
            <v>3135.68</v>
          </cell>
          <cell r="AJ19">
            <v>863.44</v>
          </cell>
          <cell r="AK19">
            <v>172.68</v>
          </cell>
          <cell r="AL19">
            <v>0</v>
          </cell>
          <cell r="AM19">
            <v>15198.28</v>
          </cell>
        </row>
        <row r="21">
          <cell r="A21" t="str">
            <v>Departamento 17 OMPRI</v>
          </cell>
        </row>
        <row r="22">
          <cell r="A22" t="str">
            <v>00156</v>
          </cell>
          <cell r="B22" t="str">
            <v>CARRILLO CARRILLO SANDRA LUZ</v>
          </cell>
          <cell r="C22">
            <v>3959.1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3959.1</v>
          </cell>
          <cell r="I22">
            <v>0</v>
          </cell>
          <cell r="J22">
            <v>0</v>
          </cell>
          <cell r="K22">
            <v>0</v>
          </cell>
          <cell r="L22">
            <v>-192.43</v>
          </cell>
          <cell r="M22">
            <v>0</v>
          </cell>
          <cell r="N22">
            <v>274.29000000000002</v>
          </cell>
          <cell r="O22">
            <v>81.849999999999994</v>
          </cell>
          <cell r="P22">
            <v>108.72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190.57</v>
          </cell>
          <cell r="AB22">
            <v>3768.53</v>
          </cell>
          <cell r="AC22">
            <v>80.11</v>
          </cell>
          <cell r="AD22">
            <v>210.02</v>
          </cell>
          <cell r="AE22">
            <v>412.32</v>
          </cell>
          <cell r="AF22">
            <v>91.55</v>
          </cell>
          <cell r="AG22">
            <v>79.180000000000007</v>
          </cell>
          <cell r="AH22">
            <v>2752.16</v>
          </cell>
          <cell r="AI22">
            <v>702.45</v>
          </cell>
          <cell r="AJ22">
            <v>228.88</v>
          </cell>
          <cell r="AK22">
            <v>45.78</v>
          </cell>
          <cell r="AL22">
            <v>0</v>
          </cell>
          <cell r="AM22">
            <v>3900</v>
          </cell>
        </row>
        <row r="23">
          <cell r="A23" t="str">
            <v>00967</v>
          </cell>
          <cell r="B23" t="str">
            <v>DIAZ DIAZ ANGELICA NAYELI</v>
          </cell>
          <cell r="C23">
            <v>5287.5</v>
          </cell>
          <cell r="D23">
            <v>0</v>
          </cell>
          <cell r="E23">
            <v>0</v>
          </cell>
          <cell r="F23">
            <v>3518.08</v>
          </cell>
          <cell r="G23">
            <v>0</v>
          </cell>
          <cell r="H23">
            <v>8805.58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1057.8499999999999</v>
          </cell>
          <cell r="O23">
            <v>1057.8499999999999</v>
          </cell>
          <cell r="P23">
            <v>247.73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1305.58</v>
          </cell>
          <cell r="AB23">
            <v>7500</v>
          </cell>
          <cell r="AC23">
            <v>168.55</v>
          </cell>
          <cell r="AD23">
            <v>513.46</v>
          </cell>
          <cell r="AE23">
            <v>552.97</v>
          </cell>
          <cell r="AF23">
            <v>192.63</v>
          </cell>
          <cell r="AG23">
            <v>176.11</v>
          </cell>
          <cell r="AH23">
            <v>5790.75</v>
          </cell>
          <cell r="AI23">
            <v>1234.98</v>
          </cell>
          <cell r="AJ23">
            <v>481.58</v>
          </cell>
          <cell r="AK23">
            <v>96.31</v>
          </cell>
          <cell r="AL23">
            <v>0</v>
          </cell>
          <cell r="AM23">
            <v>7972.36</v>
          </cell>
        </row>
        <row r="24">
          <cell r="A24" t="str">
            <v>Total Depto</v>
          </cell>
          <cell r="C24" t="str">
            <v xml:space="preserve">  -----------------------</v>
          </cell>
          <cell r="D24" t="str">
            <v xml:space="preserve">  -----------------------</v>
          </cell>
          <cell r="E24" t="str">
            <v xml:space="preserve">  -----------------------</v>
          </cell>
          <cell r="F24" t="str">
            <v xml:space="preserve">  -----------------------</v>
          </cell>
          <cell r="G24" t="str">
            <v xml:space="preserve">  -----------------------</v>
          </cell>
          <cell r="H24" t="str">
            <v xml:space="preserve">  -----------------------</v>
          </cell>
          <cell r="I24" t="str">
            <v xml:space="preserve">  -----------------------</v>
          </cell>
          <cell r="J24" t="str">
            <v xml:space="preserve">  -----------------------</v>
          </cell>
          <cell r="K24" t="str">
            <v xml:space="preserve">  -----------------------</v>
          </cell>
          <cell r="L24" t="str">
            <v xml:space="preserve">  -----------------------</v>
          </cell>
          <cell r="M24" t="str">
            <v xml:space="preserve">  -----------------------</v>
          </cell>
          <cell r="N24" t="str">
            <v xml:space="preserve">  -----------------------</v>
          </cell>
          <cell r="O24" t="str">
            <v xml:space="preserve">  -----------------------</v>
          </cell>
          <cell r="P24" t="str">
            <v xml:space="preserve">  -----------------------</v>
          </cell>
          <cell r="Q24" t="str">
            <v xml:space="preserve">  -----------------------</v>
          </cell>
          <cell r="R24" t="str">
            <v xml:space="preserve">  -----------------------</v>
          </cell>
          <cell r="S24" t="str">
            <v xml:space="preserve">  -----------------------</v>
          </cell>
          <cell r="T24" t="str">
            <v xml:space="preserve">  -----------------------</v>
          </cell>
          <cell r="U24" t="str">
            <v xml:space="preserve">  -----------------------</v>
          </cell>
          <cell r="V24" t="str">
            <v xml:space="preserve">  -----------------------</v>
          </cell>
          <cell r="W24" t="str">
            <v xml:space="preserve">  -----------------------</v>
          </cell>
          <cell r="X24" t="str">
            <v xml:space="preserve">  -----------------------</v>
          </cell>
          <cell r="Y24" t="str">
            <v xml:space="preserve">  -----------------------</v>
          </cell>
          <cell r="Z24" t="str">
            <v xml:space="preserve">  -----------------------</v>
          </cell>
          <cell r="AA24" t="str">
            <v xml:space="preserve">  -----------------------</v>
          </cell>
          <cell r="AB24" t="str">
            <v xml:space="preserve">  -----------------------</v>
          </cell>
          <cell r="AC24" t="str">
            <v xml:space="preserve">  -----------------------</v>
          </cell>
          <cell r="AD24" t="str">
            <v xml:space="preserve">  -----------------------</v>
          </cell>
          <cell r="AE24" t="str">
            <v xml:space="preserve">  -----------------------</v>
          </cell>
          <cell r="AF24" t="str">
            <v xml:space="preserve">  -----------------------</v>
          </cell>
          <cell r="AG24" t="str">
            <v xml:space="preserve">  -----------------------</v>
          </cell>
          <cell r="AH24" t="str">
            <v xml:space="preserve">  -----------------------</v>
          </cell>
          <cell r="AI24" t="str">
            <v xml:space="preserve">  -----------------------</v>
          </cell>
          <cell r="AJ24" t="str">
            <v xml:space="preserve">  -----------------------</v>
          </cell>
          <cell r="AK24" t="str">
            <v xml:space="preserve">  -----------------------</v>
          </cell>
          <cell r="AL24" t="str">
            <v xml:space="preserve">  -----------------------</v>
          </cell>
          <cell r="AM24" t="str">
            <v xml:space="preserve">  -----------------------</v>
          </cell>
        </row>
        <row r="25">
          <cell r="C25">
            <v>9246.6</v>
          </cell>
          <cell r="D25">
            <v>0</v>
          </cell>
          <cell r="E25">
            <v>0</v>
          </cell>
          <cell r="F25">
            <v>3518.08</v>
          </cell>
          <cell r="G25">
            <v>0</v>
          </cell>
          <cell r="H25">
            <v>12764.68</v>
          </cell>
          <cell r="I25">
            <v>0</v>
          </cell>
          <cell r="J25">
            <v>0</v>
          </cell>
          <cell r="K25">
            <v>0</v>
          </cell>
          <cell r="L25">
            <v>-192.43</v>
          </cell>
          <cell r="M25">
            <v>0</v>
          </cell>
          <cell r="N25">
            <v>1332.14</v>
          </cell>
          <cell r="O25">
            <v>1139.7</v>
          </cell>
          <cell r="P25">
            <v>356.45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1496.15</v>
          </cell>
          <cell r="AB25">
            <v>11268.53</v>
          </cell>
          <cell r="AC25">
            <v>248.66</v>
          </cell>
          <cell r="AD25">
            <v>723.48</v>
          </cell>
          <cell r="AE25">
            <v>965.29</v>
          </cell>
          <cell r="AF25">
            <v>284.18</v>
          </cell>
          <cell r="AG25">
            <v>255.29</v>
          </cell>
          <cell r="AH25">
            <v>8542.91</v>
          </cell>
          <cell r="AI25">
            <v>1937.43</v>
          </cell>
          <cell r="AJ25">
            <v>710.46</v>
          </cell>
          <cell r="AK25">
            <v>142.09</v>
          </cell>
          <cell r="AL25">
            <v>0</v>
          </cell>
          <cell r="AM25">
            <v>11872.36</v>
          </cell>
        </row>
        <row r="27">
          <cell r="A27" t="str">
            <v>Departamento 21 PRESIDENCIAS</v>
          </cell>
        </row>
        <row r="28">
          <cell r="A28" t="str">
            <v>00996</v>
          </cell>
          <cell r="B28" t="str">
            <v>HARO RAMIREZ LAURA LORENA</v>
          </cell>
          <cell r="C28">
            <v>12499.95</v>
          </cell>
          <cell r="D28">
            <v>0</v>
          </cell>
          <cell r="E28">
            <v>0</v>
          </cell>
          <cell r="F28">
            <v>12500</v>
          </cell>
          <cell r="G28">
            <v>0</v>
          </cell>
          <cell r="H28">
            <v>24999.95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4769.88</v>
          </cell>
          <cell r="O28">
            <v>4769.88</v>
          </cell>
          <cell r="P28">
            <v>381.52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5151.3999999999996</v>
          </cell>
          <cell r="AB28">
            <v>19848.55</v>
          </cell>
          <cell r="AC28">
            <v>252.92</v>
          </cell>
          <cell r="AD28">
            <v>770.46</v>
          </cell>
          <cell r="AE28">
            <v>690.37</v>
          </cell>
          <cell r="AF28">
            <v>289.05</v>
          </cell>
          <cell r="AG28">
            <v>500</v>
          </cell>
          <cell r="AH28">
            <v>8689.24</v>
          </cell>
          <cell r="AI28">
            <v>1713.75</v>
          </cell>
          <cell r="AJ28">
            <v>722.62</v>
          </cell>
          <cell r="AK28">
            <v>144.52000000000001</v>
          </cell>
          <cell r="AL28">
            <v>0</v>
          </cell>
          <cell r="AM28">
            <v>12059.18</v>
          </cell>
        </row>
        <row r="29">
          <cell r="A29" t="str">
            <v>00997</v>
          </cell>
          <cell r="B29" t="str">
            <v>VIDAL RAMIREZ ANDREA VIANEY</v>
          </cell>
          <cell r="C29">
            <v>3733.95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3733.95</v>
          </cell>
          <cell r="I29">
            <v>0</v>
          </cell>
          <cell r="J29">
            <v>0</v>
          </cell>
          <cell r="K29">
            <v>0</v>
          </cell>
          <cell r="L29">
            <v>-192.43</v>
          </cell>
          <cell r="M29">
            <v>0</v>
          </cell>
          <cell r="N29">
            <v>249.79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3733.95</v>
          </cell>
          <cell r="AC29">
            <v>102.53</v>
          </cell>
          <cell r="AD29">
            <v>246.64</v>
          </cell>
          <cell r="AE29">
            <v>434.75</v>
          </cell>
          <cell r="AF29">
            <v>86.34</v>
          </cell>
          <cell r="AG29">
            <v>74.680000000000007</v>
          </cell>
          <cell r="AH29">
            <v>2595.63</v>
          </cell>
          <cell r="AI29">
            <v>783.92</v>
          </cell>
          <cell r="AJ29">
            <v>215.86</v>
          </cell>
          <cell r="AK29">
            <v>43.17</v>
          </cell>
          <cell r="AL29">
            <v>0</v>
          </cell>
          <cell r="AM29">
            <v>3799.6</v>
          </cell>
        </row>
        <row r="30">
          <cell r="A30" t="str">
            <v>00999</v>
          </cell>
          <cell r="B30" t="str">
            <v>RODRIGUEZ HOYOS NORBERTO DANIEL</v>
          </cell>
          <cell r="C30">
            <v>7125</v>
          </cell>
          <cell r="D30">
            <v>0</v>
          </cell>
          <cell r="E30">
            <v>0</v>
          </cell>
          <cell r="F30">
            <v>4768.78</v>
          </cell>
          <cell r="G30">
            <v>0</v>
          </cell>
          <cell r="H30">
            <v>11893.78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1717.49</v>
          </cell>
          <cell r="O30">
            <v>1717.49</v>
          </cell>
          <cell r="P30">
            <v>209.06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1926.55</v>
          </cell>
          <cell r="AB30">
            <v>9967.23</v>
          </cell>
          <cell r="AC30">
            <v>144.16</v>
          </cell>
          <cell r="AD30">
            <v>439.16</v>
          </cell>
          <cell r="AE30">
            <v>513.27</v>
          </cell>
          <cell r="AF30">
            <v>164.76</v>
          </cell>
          <cell r="AG30">
            <v>237.88</v>
          </cell>
          <cell r="AH30">
            <v>4952.8900000000003</v>
          </cell>
          <cell r="AI30">
            <v>1096.5899999999999</v>
          </cell>
          <cell r="AJ30">
            <v>411.9</v>
          </cell>
          <cell r="AK30">
            <v>82.38</v>
          </cell>
          <cell r="AL30">
            <v>0</v>
          </cell>
          <cell r="AM30">
            <v>6946.4</v>
          </cell>
        </row>
        <row r="31">
          <cell r="A31" t="str">
            <v>Total Depto</v>
          </cell>
          <cell r="C31" t="str">
            <v xml:space="preserve">  -----------------------</v>
          </cell>
          <cell r="D31" t="str">
            <v xml:space="preserve">  -----------------------</v>
          </cell>
          <cell r="E31" t="str">
            <v xml:space="preserve">  -----------------------</v>
          </cell>
          <cell r="F31" t="str">
            <v xml:space="preserve">  -----------------------</v>
          </cell>
          <cell r="G31" t="str">
            <v xml:space="preserve">  -----------------------</v>
          </cell>
          <cell r="H31" t="str">
            <v xml:space="preserve">  -----------------------</v>
          </cell>
          <cell r="I31" t="str">
            <v xml:space="preserve">  -----------------------</v>
          </cell>
          <cell r="J31" t="str">
            <v xml:space="preserve">  -----------------------</v>
          </cell>
          <cell r="K31" t="str">
            <v xml:space="preserve">  -----------------------</v>
          </cell>
          <cell r="L31" t="str">
            <v xml:space="preserve">  -----------------------</v>
          </cell>
          <cell r="M31" t="str">
            <v xml:space="preserve">  -----------------------</v>
          </cell>
          <cell r="N31" t="str">
            <v xml:space="preserve">  -----------------------</v>
          </cell>
          <cell r="O31" t="str">
            <v xml:space="preserve">  -----------------------</v>
          </cell>
          <cell r="P31" t="str">
            <v xml:space="preserve">  -----------------------</v>
          </cell>
          <cell r="Q31" t="str">
            <v xml:space="preserve">  -----------------------</v>
          </cell>
          <cell r="R31" t="str">
            <v xml:space="preserve">  -----------------------</v>
          </cell>
          <cell r="S31" t="str">
            <v xml:space="preserve">  -----------------------</v>
          </cell>
          <cell r="T31" t="str">
            <v xml:space="preserve">  -----------------------</v>
          </cell>
          <cell r="U31" t="str">
            <v xml:space="preserve">  -----------------------</v>
          </cell>
          <cell r="V31" t="str">
            <v xml:space="preserve">  -----------------------</v>
          </cell>
          <cell r="W31" t="str">
            <v xml:space="preserve">  -----------------------</v>
          </cell>
          <cell r="X31" t="str">
            <v xml:space="preserve">  -----------------------</v>
          </cell>
          <cell r="Y31" t="str">
            <v xml:space="preserve">  -----------------------</v>
          </cell>
          <cell r="Z31" t="str">
            <v xml:space="preserve">  -----------------------</v>
          </cell>
          <cell r="AA31" t="str">
            <v xml:space="preserve">  -----------------------</v>
          </cell>
          <cell r="AB31" t="str">
            <v xml:space="preserve">  -----------------------</v>
          </cell>
          <cell r="AC31" t="str">
            <v xml:space="preserve">  -----------------------</v>
          </cell>
          <cell r="AD31" t="str">
            <v xml:space="preserve">  -----------------------</v>
          </cell>
          <cell r="AE31" t="str">
            <v xml:space="preserve">  -----------------------</v>
          </cell>
          <cell r="AF31" t="str">
            <v xml:space="preserve">  -----------------------</v>
          </cell>
          <cell r="AG31" t="str">
            <v xml:space="preserve">  -----------------------</v>
          </cell>
          <cell r="AH31" t="str">
            <v xml:space="preserve">  -----------------------</v>
          </cell>
          <cell r="AI31" t="str">
            <v xml:space="preserve">  -----------------------</v>
          </cell>
          <cell r="AJ31" t="str">
            <v xml:space="preserve">  -----------------------</v>
          </cell>
          <cell r="AK31" t="str">
            <v xml:space="preserve">  -----------------------</v>
          </cell>
          <cell r="AL31" t="str">
            <v xml:space="preserve">  -----------------------</v>
          </cell>
          <cell r="AM31" t="str">
            <v xml:space="preserve">  -----------------------</v>
          </cell>
        </row>
        <row r="32">
          <cell r="C32">
            <v>23358.9</v>
          </cell>
          <cell r="D32">
            <v>0</v>
          </cell>
          <cell r="E32">
            <v>0</v>
          </cell>
          <cell r="F32">
            <v>17268.78</v>
          </cell>
          <cell r="G32">
            <v>0</v>
          </cell>
          <cell r="H32">
            <v>40627.68</v>
          </cell>
          <cell r="I32">
            <v>0</v>
          </cell>
          <cell r="J32">
            <v>0</v>
          </cell>
          <cell r="K32">
            <v>0</v>
          </cell>
          <cell r="L32">
            <v>-192.43</v>
          </cell>
          <cell r="M32">
            <v>0</v>
          </cell>
          <cell r="N32">
            <v>6737.16</v>
          </cell>
          <cell r="O32">
            <v>6487.37</v>
          </cell>
          <cell r="P32">
            <v>590.58000000000004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7077.95</v>
          </cell>
          <cell r="AB32">
            <v>33549.730000000003</v>
          </cell>
          <cell r="AC32">
            <v>499.61</v>
          </cell>
          <cell r="AD32">
            <v>1456.26</v>
          </cell>
          <cell r="AE32">
            <v>1638.39</v>
          </cell>
          <cell r="AF32">
            <v>540.15</v>
          </cell>
          <cell r="AG32">
            <v>812.56</v>
          </cell>
          <cell r="AH32">
            <v>16237.76</v>
          </cell>
          <cell r="AI32">
            <v>3594.26</v>
          </cell>
          <cell r="AJ32">
            <v>1350.38</v>
          </cell>
          <cell r="AK32">
            <v>270.07</v>
          </cell>
          <cell r="AL32">
            <v>0</v>
          </cell>
          <cell r="AM32">
            <v>22805.18</v>
          </cell>
        </row>
        <row r="34">
          <cell r="A34" t="str">
            <v>Departamento 30 SECRETARIA DE FINANZASS</v>
          </cell>
        </row>
        <row r="35">
          <cell r="A35" t="str">
            <v>00998</v>
          </cell>
          <cell r="B35" t="str">
            <v>SOLORZANO SANTOS JORGE ALEJANDRO</v>
          </cell>
          <cell r="C35">
            <v>4875</v>
          </cell>
          <cell r="D35">
            <v>0</v>
          </cell>
          <cell r="E35">
            <v>0</v>
          </cell>
          <cell r="F35">
            <v>2625</v>
          </cell>
          <cell r="G35">
            <v>0</v>
          </cell>
          <cell r="H35">
            <v>7500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783.86</v>
          </cell>
          <cell r="O35">
            <v>783.86</v>
          </cell>
          <cell r="P35">
            <v>136.87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920.73</v>
          </cell>
          <cell r="AB35">
            <v>6579.27</v>
          </cell>
          <cell r="AC35">
            <v>98.64</v>
          </cell>
          <cell r="AD35">
            <v>268.07</v>
          </cell>
          <cell r="AE35">
            <v>439.12</v>
          </cell>
          <cell r="AF35">
            <v>112.73</v>
          </cell>
          <cell r="AG35">
            <v>150</v>
          </cell>
          <cell r="AH35">
            <v>3388.82</v>
          </cell>
          <cell r="AI35">
            <v>805.83</v>
          </cell>
          <cell r="AJ35">
            <v>281.82</v>
          </cell>
          <cell r="AK35">
            <v>56.36</v>
          </cell>
          <cell r="AL35">
            <v>0</v>
          </cell>
          <cell r="AM35">
            <v>4795.5600000000004</v>
          </cell>
        </row>
        <row r="36">
          <cell r="A36" t="str">
            <v>Total Depto</v>
          </cell>
          <cell r="C36" t="str">
            <v xml:space="preserve">  -----------------------</v>
          </cell>
          <cell r="D36" t="str">
            <v xml:space="preserve">  -----------------------</v>
          </cell>
          <cell r="E36" t="str">
            <v xml:space="preserve">  -----------------------</v>
          </cell>
          <cell r="F36" t="str">
            <v xml:space="preserve">  -----------------------</v>
          </cell>
          <cell r="G36" t="str">
            <v xml:space="preserve">  -----------------------</v>
          </cell>
          <cell r="H36" t="str">
            <v xml:space="preserve">  -----------------------</v>
          </cell>
          <cell r="I36" t="str">
            <v xml:space="preserve">  -----------------------</v>
          </cell>
          <cell r="J36" t="str">
            <v xml:space="preserve">  -----------------------</v>
          </cell>
          <cell r="K36" t="str">
            <v xml:space="preserve">  -----------------------</v>
          </cell>
          <cell r="L36" t="str">
            <v xml:space="preserve">  -----------------------</v>
          </cell>
          <cell r="M36" t="str">
            <v xml:space="preserve">  -----------------------</v>
          </cell>
          <cell r="N36" t="str">
            <v xml:space="preserve">  -----------------------</v>
          </cell>
          <cell r="O36" t="str">
            <v xml:space="preserve">  -----------------------</v>
          </cell>
          <cell r="P36" t="str">
            <v xml:space="preserve">  -----------------------</v>
          </cell>
          <cell r="Q36" t="str">
            <v xml:space="preserve">  -----------------------</v>
          </cell>
          <cell r="R36" t="str">
            <v xml:space="preserve">  -----------------------</v>
          </cell>
          <cell r="S36" t="str">
            <v xml:space="preserve">  -----------------------</v>
          </cell>
          <cell r="T36" t="str">
            <v xml:space="preserve">  -----------------------</v>
          </cell>
          <cell r="U36" t="str">
            <v xml:space="preserve">  -----------------------</v>
          </cell>
          <cell r="V36" t="str">
            <v xml:space="preserve">  -----------------------</v>
          </cell>
          <cell r="W36" t="str">
            <v xml:space="preserve">  -----------------------</v>
          </cell>
          <cell r="X36" t="str">
            <v xml:space="preserve">  -----------------------</v>
          </cell>
          <cell r="Y36" t="str">
            <v xml:space="preserve">  -----------------------</v>
          </cell>
          <cell r="Z36" t="str">
            <v xml:space="preserve">  -----------------------</v>
          </cell>
          <cell r="AA36" t="str">
            <v xml:space="preserve">  -----------------------</v>
          </cell>
          <cell r="AB36" t="str">
            <v xml:space="preserve">  -----------------------</v>
          </cell>
          <cell r="AC36" t="str">
            <v xml:space="preserve">  -----------------------</v>
          </cell>
          <cell r="AD36" t="str">
            <v xml:space="preserve">  -----------------------</v>
          </cell>
          <cell r="AE36" t="str">
            <v xml:space="preserve">  -----------------------</v>
          </cell>
          <cell r="AF36" t="str">
            <v xml:space="preserve">  -----------------------</v>
          </cell>
          <cell r="AG36" t="str">
            <v xml:space="preserve">  -----------------------</v>
          </cell>
          <cell r="AH36" t="str">
            <v xml:space="preserve">  -----------------------</v>
          </cell>
          <cell r="AI36" t="str">
            <v xml:space="preserve">  -----------------------</v>
          </cell>
          <cell r="AJ36" t="str">
            <v xml:space="preserve">  -----------------------</v>
          </cell>
          <cell r="AK36" t="str">
            <v xml:space="preserve">  -----------------------</v>
          </cell>
          <cell r="AL36" t="str">
            <v xml:space="preserve">  -----------------------</v>
          </cell>
          <cell r="AM36" t="str">
            <v xml:space="preserve">  -----------------------</v>
          </cell>
        </row>
        <row r="37">
          <cell r="C37">
            <v>4875</v>
          </cell>
          <cell r="D37">
            <v>0</v>
          </cell>
          <cell r="E37">
            <v>0</v>
          </cell>
          <cell r="F37">
            <v>2625</v>
          </cell>
          <cell r="G37">
            <v>0</v>
          </cell>
          <cell r="H37">
            <v>7500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783.86</v>
          </cell>
          <cell r="O37">
            <v>783.86</v>
          </cell>
          <cell r="P37">
            <v>136.87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920.73</v>
          </cell>
          <cell r="AB37">
            <v>6579.27</v>
          </cell>
          <cell r="AC37">
            <v>98.64</v>
          </cell>
          <cell r="AD37">
            <v>268.07</v>
          </cell>
          <cell r="AE37">
            <v>439.12</v>
          </cell>
          <cell r="AF37">
            <v>112.73</v>
          </cell>
          <cell r="AG37">
            <v>150</v>
          </cell>
          <cell r="AH37">
            <v>3388.82</v>
          </cell>
          <cell r="AI37">
            <v>805.83</v>
          </cell>
          <cell r="AJ37">
            <v>281.82</v>
          </cell>
          <cell r="AK37">
            <v>56.36</v>
          </cell>
          <cell r="AL37">
            <v>0</v>
          </cell>
          <cell r="AM37">
            <v>4795.5600000000004</v>
          </cell>
        </row>
        <row r="39">
          <cell r="A39" t="str">
            <v>Departamento 60 CDE SECRETARIA JURIDICA Y DE TRANSPARENC</v>
          </cell>
        </row>
        <row r="40">
          <cell r="A40" t="str">
            <v>00195</v>
          </cell>
          <cell r="B40" t="str">
            <v>MURGUIA ESCOBEDO SANDRA BUENAVENTURA</v>
          </cell>
          <cell r="C40">
            <v>4959.1499999999996</v>
          </cell>
          <cell r="D40">
            <v>0</v>
          </cell>
          <cell r="E40">
            <v>0</v>
          </cell>
          <cell r="F40">
            <v>475</v>
          </cell>
          <cell r="G40">
            <v>0</v>
          </cell>
          <cell r="H40">
            <v>5434.15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434.77</v>
          </cell>
          <cell r="O40">
            <v>434.77</v>
          </cell>
          <cell r="P40">
            <v>152.75</v>
          </cell>
          <cell r="Q40">
            <v>770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1357.52</v>
          </cell>
          <cell r="AB40">
            <v>4076.63</v>
          </cell>
          <cell r="AC40">
            <v>108.65</v>
          </cell>
          <cell r="AD40">
            <v>303.11</v>
          </cell>
          <cell r="AE40">
            <v>455.42</v>
          </cell>
          <cell r="AF40">
            <v>124.18</v>
          </cell>
          <cell r="AG40">
            <v>108.68</v>
          </cell>
          <cell r="AH40">
            <v>3732.92</v>
          </cell>
          <cell r="AI40">
            <v>867.18</v>
          </cell>
          <cell r="AJ40">
            <v>310.44</v>
          </cell>
          <cell r="AK40">
            <v>62.09</v>
          </cell>
          <cell r="AL40">
            <v>0</v>
          </cell>
          <cell r="AM40">
            <v>5205.49</v>
          </cell>
        </row>
        <row r="41">
          <cell r="A41" t="str">
            <v>Total Depto</v>
          </cell>
          <cell r="C41" t="str">
            <v xml:space="preserve">  -----------------------</v>
          </cell>
          <cell r="D41" t="str">
            <v xml:space="preserve">  -----------------------</v>
          </cell>
          <cell r="E41" t="str">
            <v xml:space="preserve">  -----------------------</v>
          </cell>
          <cell r="F41" t="str">
            <v xml:space="preserve">  -----------------------</v>
          </cell>
          <cell r="G41" t="str">
            <v xml:space="preserve">  -----------------------</v>
          </cell>
          <cell r="H41" t="str">
            <v xml:space="preserve">  -----------------------</v>
          </cell>
          <cell r="I41" t="str">
            <v xml:space="preserve">  -----------------------</v>
          </cell>
          <cell r="J41" t="str">
            <v xml:space="preserve">  -----------------------</v>
          </cell>
          <cell r="K41" t="str">
            <v xml:space="preserve">  -----------------------</v>
          </cell>
          <cell r="L41" t="str">
            <v xml:space="preserve">  -----------------------</v>
          </cell>
          <cell r="M41" t="str">
            <v xml:space="preserve">  -----------------------</v>
          </cell>
          <cell r="N41" t="str">
            <v xml:space="preserve">  -----------------------</v>
          </cell>
          <cell r="O41" t="str">
            <v xml:space="preserve">  -----------------------</v>
          </cell>
          <cell r="P41" t="str">
            <v xml:space="preserve">  -----------------------</v>
          </cell>
          <cell r="Q41" t="str">
            <v xml:space="preserve">  -----------------------</v>
          </cell>
          <cell r="R41" t="str">
            <v xml:space="preserve">  -----------------------</v>
          </cell>
          <cell r="S41" t="str">
            <v xml:space="preserve">  -----------------------</v>
          </cell>
          <cell r="T41" t="str">
            <v xml:space="preserve">  -----------------------</v>
          </cell>
          <cell r="U41" t="str">
            <v xml:space="preserve">  -----------------------</v>
          </cell>
          <cell r="V41" t="str">
            <v xml:space="preserve">  -----------------------</v>
          </cell>
          <cell r="W41" t="str">
            <v xml:space="preserve">  -----------------------</v>
          </cell>
          <cell r="X41" t="str">
            <v xml:space="preserve">  -----------------------</v>
          </cell>
          <cell r="Y41" t="str">
            <v xml:space="preserve">  -----------------------</v>
          </cell>
          <cell r="Z41" t="str">
            <v xml:space="preserve">  -----------------------</v>
          </cell>
          <cell r="AA41" t="str">
            <v xml:space="preserve">  -----------------------</v>
          </cell>
          <cell r="AB41" t="str">
            <v xml:space="preserve">  -----------------------</v>
          </cell>
          <cell r="AC41" t="str">
            <v xml:space="preserve">  -----------------------</v>
          </cell>
          <cell r="AD41" t="str">
            <v xml:space="preserve">  -----------------------</v>
          </cell>
          <cell r="AE41" t="str">
            <v xml:space="preserve">  -----------------------</v>
          </cell>
          <cell r="AF41" t="str">
            <v xml:space="preserve">  -----------------------</v>
          </cell>
          <cell r="AG41" t="str">
            <v xml:space="preserve">  -----------------------</v>
          </cell>
          <cell r="AH41" t="str">
            <v xml:space="preserve">  -----------------------</v>
          </cell>
          <cell r="AI41" t="str">
            <v xml:space="preserve">  -----------------------</v>
          </cell>
          <cell r="AJ41" t="str">
            <v xml:space="preserve">  -----------------------</v>
          </cell>
          <cell r="AK41" t="str">
            <v xml:space="preserve">  -----------------------</v>
          </cell>
          <cell r="AL41" t="str">
            <v xml:space="preserve">  -----------------------</v>
          </cell>
          <cell r="AM41" t="str">
            <v xml:space="preserve">  -----------------------</v>
          </cell>
        </row>
        <row r="42">
          <cell r="C42">
            <v>4959.1499999999996</v>
          </cell>
          <cell r="D42">
            <v>0</v>
          </cell>
          <cell r="E42">
            <v>0</v>
          </cell>
          <cell r="F42">
            <v>475</v>
          </cell>
          <cell r="G42">
            <v>0</v>
          </cell>
          <cell r="H42">
            <v>5434.15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434.77</v>
          </cell>
          <cell r="O42">
            <v>434.77</v>
          </cell>
          <cell r="P42">
            <v>152.75</v>
          </cell>
          <cell r="Q42">
            <v>770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1357.52</v>
          </cell>
          <cell r="AB42">
            <v>4076.63</v>
          </cell>
          <cell r="AC42">
            <v>108.65</v>
          </cell>
          <cell r="AD42">
            <v>303.11</v>
          </cell>
          <cell r="AE42">
            <v>455.42</v>
          </cell>
          <cell r="AF42">
            <v>124.18</v>
          </cell>
          <cell r="AG42">
            <v>108.68</v>
          </cell>
          <cell r="AH42">
            <v>3732.92</v>
          </cell>
          <cell r="AI42">
            <v>867.18</v>
          </cell>
          <cell r="AJ42">
            <v>310.44</v>
          </cell>
          <cell r="AK42">
            <v>62.09</v>
          </cell>
          <cell r="AL42">
            <v>0</v>
          </cell>
          <cell r="AM42">
            <v>5205.49</v>
          </cell>
        </row>
        <row r="44">
          <cell r="A44" t="str">
            <v>Departamento 1006 SECRETARIA DE COMUNICACION SOCIAL</v>
          </cell>
        </row>
        <row r="45">
          <cell r="A45" t="str">
            <v>00951</v>
          </cell>
          <cell r="B45" t="str">
            <v>PEREZ MURILLO VERONICA DEL CARMEN</v>
          </cell>
          <cell r="C45">
            <v>7125</v>
          </cell>
          <cell r="D45">
            <v>0</v>
          </cell>
          <cell r="E45">
            <v>0</v>
          </cell>
          <cell r="F45">
            <v>4768.78</v>
          </cell>
          <cell r="G45">
            <v>0</v>
          </cell>
          <cell r="H45">
            <v>11893.78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1717.49</v>
          </cell>
          <cell r="O45">
            <v>1717.49</v>
          </cell>
          <cell r="P45">
            <v>341.38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2058.87</v>
          </cell>
          <cell r="AB45">
            <v>9834.91</v>
          </cell>
          <cell r="AC45">
            <v>227.62</v>
          </cell>
          <cell r="AD45">
            <v>693.38</v>
          </cell>
          <cell r="AE45">
            <v>649.16999999999996</v>
          </cell>
          <cell r="AF45">
            <v>260.13</v>
          </cell>
          <cell r="AG45">
            <v>237.88</v>
          </cell>
          <cell r="AH45">
            <v>7819.99</v>
          </cell>
          <cell r="AI45">
            <v>1570.17</v>
          </cell>
          <cell r="AJ45">
            <v>650.33000000000004</v>
          </cell>
          <cell r="AK45">
            <v>130.07</v>
          </cell>
          <cell r="AL45">
            <v>0</v>
          </cell>
          <cell r="AM45">
            <v>10668.57</v>
          </cell>
        </row>
        <row r="46">
          <cell r="A46" t="str">
            <v>Total Depto</v>
          </cell>
          <cell r="C46" t="str">
            <v xml:space="preserve">  -----------------------</v>
          </cell>
          <cell r="D46" t="str">
            <v xml:space="preserve">  -----------------------</v>
          </cell>
          <cell r="E46" t="str">
            <v xml:space="preserve">  -----------------------</v>
          </cell>
          <cell r="F46" t="str">
            <v xml:space="preserve">  -----------------------</v>
          </cell>
          <cell r="G46" t="str">
            <v xml:space="preserve">  -----------------------</v>
          </cell>
          <cell r="H46" t="str">
            <v xml:space="preserve">  -----------------------</v>
          </cell>
          <cell r="I46" t="str">
            <v xml:space="preserve">  -----------------------</v>
          </cell>
          <cell r="J46" t="str">
            <v xml:space="preserve">  -----------------------</v>
          </cell>
          <cell r="K46" t="str">
            <v xml:space="preserve">  -----------------------</v>
          </cell>
          <cell r="L46" t="str">
            <v xml:space="preserve">  -----------------------</v>
          </cell>
          <cell r="M46" t="str">
            <v xml:space="preserve">  -----------------------</v>
          </cell>
          <cell r="N46" t="str">
            <v xml:space="preserve">  -----------------------</v>
          </cell>
          <cell r="O46" t="str">
            <v xml:space="preserve">  -----------------------</v>
          </cell>
          <cell r="P46" t="str">
            <v xml:space="preserve">  -----------------------</v>
          </cell>
          <cell r="Q46" t="str">
            <v xml:space="preserve">  -----------------------</v>
          </cell>
          <cell r="R46" t="str">
            <v xml:space="preserve">  -----------------------</v>
          </cell>
          <cell r="S46" t="str">
            <v xml:space="preserve">  -----------------------</v>
          </cell>
          <cell r="T46" t="str">
            <v xml:space="preserve">  -----------------------</v>
          </cell>
          <cell r="U46" t="str">
            <v xml:space="preserve">  -----------------------</v>
          </cell>
          <cell r="V46" t="str">
            <v xml:space="preserve">  -----------------------</v>
          </cell>
          <cell r="W46" t="str">
            <v xml:space="preserve">  -----------------------</v>
          </cell>
          <cell r="X46" t="str">
            <v xml:space="preserve">  -----------------------</v>
          </cell>
          <cell r="Y46" t="str">
            <v xml:space="preserve">  -----------------------</v>
          </cell>
          <cell r="Z46" t="str">
            <v xml:space="preserve">  -----------------------</v>
          </cell>
          <cell r="AA46" t="str">
            <v xml:space="preserve">  -----------------------</v>
          </cell>
          <cell r="AB46" t="str">
            <v xml:space="preserve">  -----------------------</v>
          </cell>
          <cell r="AC46" t="str">
            <v xml:space="preserve">  -----------------------</v>
          </cell>
          <cell r="AD46" t="str">
            <v xml:space="preserve">  -----------------------</v>
          </cell>
          <cell r="AE46" t="str">
            <v xml:space="preserve">  -----------------------</v>
          </cell>
          <cell r="AF46" t="str">
            <v xml:space="preserve">  -----------------------</v>
          </cell>
          <cell r="AG46" t="str">
            <v xml:space="preserve">  -----------------------</v>
          </cell>
          <cell r="AH46" t="str">
            <v xml:space="preserve">  -----------------------</v>
          </cell>
          <cell r="AI46" t="str">
            <v xml:space="preserve">  -----------------------</v>
          </cell>
          <cell r="AJ46" t="str">
            <v xml:space="preserve">  -----------------------</v>
          </cell>
          <cell r="AK46" t="str">
            <v xml:space="preserve">  -----------------------</v>
          </cell>
          <cell r="AL46" t="str">
            <v xml:space="preserve">  -----------------------</v>
          </cell>
          <cell r="AM46" t="str">
            <v xml:space="preserve">  -----------------------</v>
          </cell>
        </row>
        <row r="47">
          <cell r="C47">
            <v>7125</v>
          </cell>
          <cell r="D47">
            <v>0</v>
          </cell>
          <cell r="E47">
            <v>0</v>
          </cell>
          <cell r="F47">
            <v>4768.78</v>
          </cell>
          <cell r="G47">
            <v>0</v>
          </cell>
          <cell r="H47">
            <v>11893.78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1717.49</v>
          </cell>
          <cell r="O47">
            <v>1717.49</v>
          </cell>
          <cell r="P47">
            <v>341.38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2058.87</v>
          </cell>
          <cell r="AB47">
            <v>9834.91</v>
          </cell>
          <cell r="AC47">
            <v>227.62</v>
          </cell>
          <cell r="AD47">
            <v>693.38</v>
          </cell>
          <cell r="AE47">
            <v>649.16999999999996</v>
          </cell>
          <cell r="AF47">
            <v>260.13</v>
          </cell>
          <cell r="AG47">
            <v>237.88</v>
          </cell>
          <cell r="AH47">
            <v>7819.99</v>
          </cell>
          <cell r="AI47">
            <v>1570.17</v>
          </cell>
          <cell r="AJ47">
            <v>650.33000000000004</v>
          </cell>
          <cell r="AK47">
            <v>130.07</v>
          </cell>
          <cell r="AL47">
            <v>0</v>
          </cell>
          <cell r="AM47">
            <v>10668.57</v>
          </cell>
        </row>
        <row r="49">
          <cell r="A49" t="str">
            <v>Departamento 1014 SECRETARIA DE ORGANIZACION</v>
          </cell>
        </row>
        <row r="50">
          <cell r="A50" t="str">
            <v>00015</v>
          </cell>
          <cell r="B50" t="str">
            <v>LOPEZ HUESO TAYDE LUCINA</v>
          </cell>
          <cell r="C50">
            <v>7204.5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7204.5</v>
          </cell>
          <cell r="I50">
            <v>0</v>
          </cell>
          <cell r="J50">
            <v>0</v>
          </cell>
          <cell r="K50">
            <v>2425.7199999999998</v>
          </cell>
          <cell r="L50">
            <v>0</v>
          </cell>
          <cell r="M50">
            <v>0</v>
          </cell>
          <cell r="N50">
            <v>730.9</v>
          </cell>
          <cell r="O50">
            <v>730.9</v>
          </cell>
          <cell r="P50">
            <v>211.61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3368.23</v>
          </cell>
          <cell r="AB50">
            <v>3836.27</v>
          </cell>
          <cell r="AC50">
            <v>145.77000000000001</v>
          </cell>
          <cell r="AD50">
            <v>444.05</v>
          </cell>
          <cell r="AE50">
            <v>515.87</v>
          </cell>
          <cell r="AF50">
            <v>166.59</v>
          </cell>
          <cell r="AG50">
            <v>144.09</v>
          </cell>
          <cell r="AH50">
            <v>5008.03</v>
          </cell>
          <cell r="AI50">
            <v>1105.69</v>
          </cell>
          <cell r="AJ50">
            <v>416.48</v>
          </cell>
          <cell r="AK50">
            <v>83.3</v>
          </cell>
          <cell r="AL50">
            <v>0</v>
          </cell>
          <cell r="AM50">
            <v>6924.18</v>
          </cell>
        </row>
        <row r="51">
          <cell r="A51" t="str">
            <v>Total Depto</v>
          </cell>
          <cell r="C51" t="str">
            <v xml:space="preserve">  -----------------------</v>
          </cell>
          <cell r="D51" t="str">
            <v xml:space="preserve">  -----------------------</v>
          </cell>
          <cell r="E51" t="str">
            <v xml:space="preserve">  -----------------------</v>
          </cell>
          <cell r="F51" t="str">
            <v xml:space="preserve">  -----------------------</v>
          </cell>
          <cell r="G51" t="str">
            <v xml:space="preserve">  -----------------------</v>
          </cell>
          <cell r="H51" t="str">
            <v xml:space="preserve">  -----------------------</v>
          </cell>
          <cell r="I51" t="str">
            <v xml:space="preserve">  -----------------------</v>
          </cell>
          <cell r="J51" t="str">
            <v xml:space="preserve">  -----------------------</v>
          </cell>
          <cell r="K51" t="str">
            <v xml:space="preserve">  -----------------------</v>
          </cell>
          <cell r="L51" t="str">
            <v xml:space="preserve">  -----------------------</v>
          </cell>
          <cell r="M51" t="str">
            <v xml:space="preserve">  -----------------------</v>
          </cell>
          <cell r="N51" t="str">
            <v xml:space="preserve">  -----------------------</v>
          </cell>
          <cell r="O51" t="str">
            <v xml:space="preserve">  -----------------------</v>
          </cell>
          <cell r="P51" t="str">
            <v xml:space="preserve">  -----------------------</v>
          </cell>
          <cell r="Q51" t="str">
            <v xml:space="preserve">  -----------------------</v>
          </cell>
          <cell r="R51" t="str">
            <v xml:space="preserve">  -----------------------</v>
          </cell>
          <cell r="S51" t="str">
            <v xml:space="preserve">  -----------------------</v>
          </cell>
          <cell r="T51" t="str">
            <v xml:space="preserve">  -----------------------</v>
          </cell>
          <cell r="U51" t="str">
            <v xml:space="preserve">  -----------------------</v>
          </cell>
          <cell r="V51" t="str">
            <v xml:space="preserve">  -----------------------</v>
          </cell>
          <cell r="W51" t="str">
            <v xml:space="preserve">  -----------------------</v>
          </cell>
          <cell r="X51" t="str">
            <v xml:space="preserve">  -----------------------</v>
          </cell>
          <cell r="Y51" t="str">
            <v xml:space="preserve">  -----------------------</v>
          </cell>
          <cell r="Z51" t="str">
            <v xml:space="preserve">  -----------------------</v>
          </cell>
          <cell r="AA51" t="str">
            <v xml:space="preserve">  -----------------------</v>
          </cell>
          <cell r="AB51" t="str">
            <v xml:space="preserve">  -----------------------</v>
          </cell>
          <cell r="AC51" t="str">
            <v xml:space="preserve">  -----------------------</v>
          </cell>
          <cell r="AD51" t="str">
            <v xml:space="preserve">  -----------------------</v>
          </cell>
          <cell r="AE51" t="str">
            <v xml:space="preserve">  -----------------------</v>
          </cell>
          <cell r="AF51" t="str">
            <v xml:space="preserve">  -----------------------</v>
          </cell>
          <cell r="AG51" t="str">
            <v xml:space="preserve">  -----------------------</v>
          </cell>
          <cell r="AH51" t="str">
            <v xml:space="preserve">  -----------------------</v>
          </cell>
          <cell r="AI51" t="str">
            <v xml:space="preserve">  -----------------------</v>
          </cell>
          <cell r="AJ51" t="str">
            <v xml:space="preserve">  -----------------------</v>
          </cell>
          <cell r="AK51" t="str">
            <v xml:space="preserve">  -----------------------</v>
          </cell>
          <cell r="AL51" t="str">
            <v xml:space="preserve">  -----------------------</v>
          </cell>
          <cell r="AM51" t="str">
            <v xml:space="preserve">  -----------------------</v>
          </cell>
        </row>
        <row r="52">
          <cell r="C52">
            <v>7204.5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7204.5</v>
          </cell>
          <cell r="I52">
            <v>0</v>
          </cell>
          <cell r="J52">
            <v>0</v>
          </cell>
          <cell r="K52">
            <v>2425.7199999999998</v>
          </cell>
          <cell r="L52">
            <v>0</v>
          </cell>
          <cell r="M52">
            <v>0</v>
          </cell>
          <cell r="N52">
            <v>730.9</v>
          </cell>
          <cell r="O52">
            <v>730.9</v>
          </cell>
          <cell r="P52">
            <v>211.61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3368.23</v>
          </cell>
          <cell r="AB52">
            <v>3836.27</v>
          </cell>
          <cell r="AC52">
            <v>145.77000000000001</v>
          </cell>
          <cell r="AD52">
            <v>444.05</v>
          </cell>
          <cell r="AE52">
            <v>515.87</v>
          </cell>
          <cell r="AF52">
            <v>166.59</v>
          </cell>
          <cell r="AG52">
            <v>144.09</v>
          </cell>
          <cell r="AH52">
            <v>5008.03</v>
          </cell>
          <cell r="AI52">
            <v>1105.69</v>
          </cell>
          <cell r="AJ52">
            <v>416.48</v>
          </cell>
          <cell r="AK52">
            <v>83.3</v>
          </cell>
          <cell r="AL52">
            <v>0</v>
          </cell>
          <cell r="AM52">
            <v>6924.18</v>
          </cell>
        </row>
        <row r="54">
          <cell r="A54" t="str">
            <v>Departamento 4103 CDE PRESIDENCIA</v>
          </cell>
        </row>
        <row r="55">
          <cell r="A55" t="str">
            <v>00007</v>
          </cell>
          <cell r="B55" t="str">
            <v>DE LEON CORONA JANE VANESSA</v>
          </cell>
          <cell r="C55">
            <v>5883.75</v>
          </cell>
          <cell r="D55">
            <v>0</v>
          </cell>
          <cell r="E55">
            <v>0</v>
          </cell>
          <cell r="F55">
            <v>1616.25</v>
          </cell>
          <cell r="G55">
            <v>0</v>
          </cell>
          <cell r="H55">
            <v>7500</v>
          </cell>
          <cell r="I55">
            <v>0</v>
          </cell>
          <cell r="J55">
            <v>0</v>
          </cell>
          <cell r="K55">
            <v>1988.52</v>
          </cell>
          <cell r="L55">
            <v>0</v>
          </cell>
          <cell r="M55">
            <v>0</v>
          </cell>
          <cell r="N55">
            <v>783.86</v>
          </cell>
          <cell r="O55">
            <v>783.86</v>
          </cell>
          <cell r="P55">
            <v>214.08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2986.46</v>
          </cell>
          <cell r="AB55">
            <v>4513.54</v>
          </cell>
          <cell r="AC55">
            <v>147.33000000000001</v>
          </cell>
          <cell r="AD55">
            <v>448.82</v>
          </cell>
          <cell r="AE55">
            <v>518.41999999999996</v>
          </cell>
          <cell r="AF55">
            <v>168.38</v>
          </cell>
          <cell r="AG55">
            <v>150</v>
          </cell>
          <cell r="AH55">
            <v>5061.79</v>
          </cell>
          <cell r="AI55">
            <v>1114.57</v>
          </cell>
          <cell r="AJ55">
            <v>420.95</v>
          </cell>
          <cell r="AK55">
            <v>84.19</v>
          </cell>
          <cell r="AL55">
            <v>0</v>
          </cell>
          <cell r="AM55">
            <v>6999.88</v>
          </cell>
        </row>
        <row r="56">
          <cell r="A56" t="str">
            <v>00118</v>
          </cell>
          <cell r="B56" t="str">
            <v>RAMIREZ GALLEGOS LORENA</v>
          </cell>
          <cell r="C56">
            <v>4275</v>
          </cell>
          <cell r="D56">
            <v>0</v>
          </cell>
          <cell r="E56">
            <v>0</v>
          </cell>
          <cell r="F56">
            <v>1725</v>
          </cell>
          <cell r="G56">
            <v>0</v>
          </cell>
          <cell r="H56">
            <v>6000</v>
          </cell>
          <cell r="I56">
            <v>0</v>
          </cell>
          <cell r="J56">
            <v>0</v>
          </cell>
          <cell r="K56">
            <v>1516.95</v>
          </cell>
          <cell r="L56">
            <v>0</v>
          </cell>
          <cell r="M56">
            <v>0</v>
          </cell>
          <cell r="N56">
            <v>522.41</v>
          </cell>
          <cell r="O56">
            <v>522.41</v>
          </cell>
          <cell r="P56">
            <v>165.48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2204.84</v>
          </cell>
          <cell r="AB56">
            <v>3795.16</v>
          </cell>
          <cell r="AC56">
            <v>116.69</v>
          </cell>
          <cell r="AD56">
            <v>355.46</v>
          </cell>
          <cell r="AE56">
            <v>468.5</v>
          </cell>
          <cell r="AF56">
            <v>133.36000000000001</v>
          </cell>
          <cell r="AG56">
            <v>120</v>
          </cell>
          <cell r="AH56">
            <v>4008.88</v>
          </cell>
          <cell r="AI56">
            <v>940.65</v>
          </cell>
          <cell r="AJ56">
            <v>333.39</v>
          </cell>
          <cell r="AK56">
            <v>66.680000000000007</v>
          </cell>
          <cell r="AL56">
            <v>0</v>
          </cell>
          <cell r="AM56">
            <v>5602.96</v>
          </cell>
        </row>
        <row r="57">
          <cell r="A57" t="str">
            <v>00199</v>
          </cell>
          <cell r="B57" t="str">
            <v>MEZA ARANA MAYRA GISELA</v>
          </cell>
          <cell r="C57">
            <v>5883.75</v>
          </cell>
          <cell r="D57">
            <v>0</v>
          </cell>
          <cell r="E57">
            <v>0</v>
          </cell>
          <cell r="F57">
            <v>1616.25</v>
          </cell>
          <cell r="G57">
            <v>0</v>
          </cell>
          <cell r="H57">
            <v>7500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783.86</v>
          </cell>
          <cell r="O57">
            <v>783.86</v>
          </cell>
          <cell r="P57">
            <v>214.08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997.94</v>
          </cell>
          <cell r="AB57">
            <v>6502.06</v>
          </cell>
          <cell r="AC57">
            <v>147.33000000000001</v>
          </cell>
          <cell r="AD57">
            <v>448.82</v>
          </cell>
          <cell r="AE57">
            <v>518.41999999999996</v>
          </cell>
          <cell r="AF57">
            <v>168.38</v>
          </cell>
          <cell r="AG57">
            <v>150</v>
          </cell>
          <cell r="AH57">
            <v>5061.79</v>
          </cell>
          <cell r="AI57">
            <v>1114.57</v>
          </cell>
          <cell r="AJ57">
            <v>420.95</v>
          </cell>
          <cell r="AK57">
            <v>84.19</v>
          </cell>
          <cell r="AL57">
            <v>0</v>
          </cell>
          <cell r="AM57">
            <v>6999.88</v>
          </cell>
        </row>
        <row r="58">
          <cell r="A58" t="str">
            <v>00843</v>
          </cell>
          <cell r="B58" t="str">
            <v>DOMINGUEZ VAZQUEZ FERNANDO</v>
          </cell>
          <cell r="C58">
            <v>3735</v>
          </cell>
          <cell r="D58">
            <v>0</v>
          </cell>
          <cell r="E58">
            <v>0</v>
          </cell>
          <cell r="F58">
            <v>1650</v>
          </cell>
          <cell r="G58">
            <v>0</v>
          </cell>
          <cell r="H58">
            <v>5385</v>
          </cell>
          <cell r="I58">
            <v>0</v>
          </cell>
          <cell r="J58">
            <v>0</v>
          </cell>
          <cell r="K58">
            <v>1573.82</v>
          </cell>
          <cell r="L58">
            <v>0</v>
          </cell>
          <cell r="M58">
            <v>0</v>
          </cell>
          <cell r="N58">
            <v>429.43</v>
          </cell>
          <cell r="O58">
            <v>429.43</v>
          </cell>
          <cell r="P58">
            <v>146.07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2149.3200000000002</v>
          </cell>
          <cell r="AB58">
            <v>3235.68</v>
          </cell>
          <cell r="AC58">
            <v>104.45</v>
          </cell>
          <cell r="AD58">
            <v>291.37</v>
          </cell>
          <cell r="AE58">
            <v>448.58</v>
          </cell>
          <cell r="AF58">
            <v>119.37</v>
          </cell>
          <cell r="AG58">
            <v>107.7</v>
          </cell>
          <cell r="AH58">
            <v>3588.35</v>
          </cell>
          <cell r="AI58">
            <v>844.4</v>
          </cell>
          <cell r="AJ58">
            <v>298.42</v>
          </cell>
          <cell r="AK58">
            <v>59.68</v>
          </cell>
          <cell r="AL58">
            <v>0</v>
          </cell>
          <cell r="AM58">
            <v>5017.92</v>
          </cell>
        </row>
        <row r="59">
          <cell r="A59" t="str">
            <v>00957</v>
          </cell>
          <cell r="B59" t="str">
            <v>CAMPOS ENCARNACION SALVADOR ALEJANDRO</v>
          </cell>
          <cell r="C59">
            <v>5287.5</v>
          </cell>
          <cell r="D59">
            <v>0</v>
          </cell>
          <cell r="E59">
            <v>0</v>
          </cell>
          <cell r="F59">
            <v>4836.2</v>
          </cell>
          <cell r="G59">
            <v>0</v>
          </cell>
          <cell r="H59">
            <v>10123.700000000001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1339.4</v>
          </cell>
          <cell r="O59">
            <v>1339.4</v>
          </cell>
          <cell r="P59">
            <v>284.3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1623.7</v>
          </cell>
          <cell r="AB59">
            <v>8500</v>
          </cell>
          <cell r="AC59">
            <v>191.62</v>
          </cell>
          <cell r="AD59">
            <v>583.72</v>
          </cell>
          <cell r="AE59">
            <v>590.54</v>
          </cell>
          <cell r="AF59">
            <v>218.99</v>
          </cell>
          <cell r="AG59">
            <v>202.47</v>
          </cell>
          <cell r="AH59">
            <v>6583.2</v>
          </cell>
          <cell r="AI59">
            <v>1365.88</v>
          </cell>
          <cell r="AJ59">
            <v>547.48</v>
          </cell>
          <cell r="AK59">
            <v>109.5</v>
          </cell>
          <cell r="AL59">
            <v>0</v>
          </cell>
          <cell r="AM59">
            <v>9027.52</v>
          </cell>
        </row>
        <row r="60">
          <cell r="A60" t="str">
            <v>00959</v>
          </cell>
          <cell r="B60" t="str">
            <v>CERVANTES RAMIREZ MARCO ANTONIO</v>
          </cell>
          <cell r="C60">
            <v>3735</v>
          </cell>
          <cell r="D60">
            <v>0</v>
          </cell>
          <cell r="E60">
            <v>0</v>
          </cell>
          <cell r="F60">
            <v>712.5</v>
          </cell>
          <cell r="G60">
            <v>0</v>
          </cell>
          <cell r="H60">
            <v>4447.5</v>
          </cell>
          <cell r="I60">
            <v>0</v>
          </cell>
          <cell r="J60">
            <v>0</v>
          </cell>
          <cell r="K60">
            <v>0</v>
          </cell>
          <cell r="L60">
            <v>-192.43</v>
          </cell>
          <cell r="M60">
            <v>0</v>
          </cell>
          <cell r="N60">
            <v>327.43</v>
          </cell>
          <cell r="O60">
            <v>134.99</v>
          </cell>
          <cell r="P60">
            <v>120.07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255.06</v>
          </cell>
          <cell r="AB60">
            <v>4192.4399999999996</v>
          </cell>
          <cell r="AC60">
            <v>88.04</v>
          </cell>
          <cell r="AD60">
            <v>239.27</v>
          </cell>
          <cell r="AE60">
            <v>421.86</v>
          </cell>
          <cell r="AF60">
            <v>100.62</v>
          </cell>
          <cell r="AG60">
            <v>88.95</v>
          </cell>
          <cell r="AH60">
            <v>3024.7</v>
          </cell>
          <cell r="AI60">
            <v>749.17</v>
          </cell>
          <cell r="AJ60">
            <v>251.54</v>
          </cell>
          <cell r="AK60">
            <v>50.31</v>
          </cell>
          <cell r="AL60">
            <v>0</v>
          </cell>
          <cell r="AM60">
            <v>4265.29</v>
          </cell>
        </row>
        <row r="61">
          <cell r="A61" t="str">
            <v>00986</v>
          </cell>
          <cell r="B61" t="str">
            <v>ACOSTA BUSTAMANTE BRAULIO ANTONIO</v>
          </cell>
          <cell r="C61">
            <v>7125</v>
          </cell>
          <cell r="D61">
            <v>0</v>
          </cell>
          <cell r="E61">
            <v>0</v>
          </cell>
          <cell r="F61">
            <v>4768</v>
          </cell>
          <cell r="G61">
            <v>0</v>
          </cell>
          <cell r="H61">
            <v>11893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1717.32</v>
          </cell>
          <cell r="O61">
            <v>1717.32</v>
          </cell>
          <cell r="P61">
            <v>341.38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2058.6999999999998</v>
          </cell>
          <cell r="AB61">
            <v>9834.2999999999993</v>
          </cell>
          <cell r="AC61">
            <v>227.62</v>
          </cell>
          <cell r="AD61">
            <v>693.38</v>
          </cell>
          <cell r="AE61">
            <v>649.16999999999996</v>
          </cell>
          <cell r="AF61">
            <v>260.13</v>
          </cell>
          <cell r="AG61">
            <v>237.86</v>
          </cell>
          <cell r="AH61">
            <v>7819.99</v>
          </cell>
          <cell r="AI61">
            <v>1570.17</v>
          </cell>
          <cell r="AJ61">
            <v>650.33000000000004</v>
          </cell>
          <cell r="AK61">
            <v>130.07</v>
          </cell>
          <cell r="AL61">
            <v>0</v>
          </cell>
          <cell r="AM61">
            <v>10668.55</v>
          </cell>
        </row>
        <row r="62">
          <cell r="A62" t="str">
            <v>Total Depto</v>
          </cell>
          <cell r="C62" t="str">
            <v xml:space="preserve">  -----------------------</v>
          </cell>
          <cell r="D62" t="str">
            <v xml:space="preserve">  -----------------------</v>
          </cell>
          <cell r="E62" t="str">
            <v xml:space="preserve">  -----------------------</v>
          </cell>
          <cell r="F62" t="str">
            <v xml:space="preserve">  -----------------------</v>
          </cell>
          <cell r="G62" t="str">
            <v xml:space="preserve">  -----------------------</v>
          </cell>
          <cell r="H62" t="str">
            <v xml:space="preserve">  -----------------------</v>
          </cell>
          <cell r="I62" t="str">
            <v xml:space="preserve">  -----------------------</v>
          </cell>
          <cell r="J62" t="str">
            <v xml:space="preserve">  -----------------------</v>
          </cell>
          <cell r="K62" t="str">
            <v xml:space="preserve">  -----------------------</v>
          </cell>
          <cell r="L62" t="str">
            <v xml:space="preserve">  -----------------------</v>
          </cell>
          <cell r="M62" t="str">
            <v xml:space="preserve">  -----------------------</v>
          </cell>
          <cell r="N62" t="str">
            <v xml:space="preserve">  -----------------------</v>
          </cell>
          <cell r="O62" t="str">
            <v xml:space="preserve">  -----------------------</v>
          </cell>
          <cell r="P62" t="str">
            <v xml:space="preserve">  -----------------------</v>
          </cell>
          <cell r="Q62" t="str">
            <v xml:space="preserve">  -----------------------</v>
          </cell>
          <cell r="R62" t="str">
            <v xml:space="preserve">  -----------------------</v>
          </cell>
          <cell r="S62" t="str">
            <v xml:space="preserve">  -----------------------</v>
          </cell>
          <cell r="T62" t="str">
            <v xml:space="preserve">  -----------------------</v>
          </cell>
          <cell r="U62" t="str">
            <v xml:space="preserve">  -----------------------</v>
          </cell>
          <cell r="V62" t="str">
            <v xml:space="preserve">  -----------------------</v>
          </cell>
          <cell r="W62" t="str">
            <v xml:space="preserve">  -----------------------</v>
          </cell>
          <cell r="X62" t="str">
            <v xml:space="preserve">  -----------------------</v>
          </cell>
          <cell r="Y62" t="str">
            <v xml:space="preserve">  -----------------------</v>
          </cell>
          <cell r="Z62" t="str">
            <v xml:space="preserve">  -----------------------</v>
          </cell>
          <cell r="AA62" t="str">
            <v xml:space="preserve">  -----------------------</v>
          </cell>
          <cell r="AB62" t="str">
            <v xml:space="preserve">  -----------------------</v>
          </cell>
          <cell r="AC62" t="str">
            <v xml:space="preserve">  -----------------------</v>
          </cell>
          <cell r="AD62" t="str">
            <v xml:space="preserve">  -----------------------</v>
          </cell>
          <cell r="AE62" t="str">
            <v xml:space="preserve">  -----------------------</v>
          </cell>
          <cell r="AF62" t="str">
            <v xml:space="preserve">  -----------------------</v>
          </cell>
          <cell r="AG62" t="str">
            <v xml:space="preserve">  -----------------------</v>
          </cell>
          <cell r="AH62" t="str">
            <v xml:space="preserve">  -----------------------</v>
          </cell>
          <cell r="AI62" t="str">
            <v xml:space="preserve">  -----------------------</v>
          </cell>
          <cell r="AJ62" t="str">
            <v xml:space="preserve">  -----------------------</v>
          </cell>
          <cell r="AK62" t="str">
            <v xml:space="preserve">  -----------------------</v>
          </cell>
          <cell r="AL62" t="str">
            <v xml:space="preserve">  -----------------------</v>
          </cell>
          <cell r="AM62" t="str">
            <v xml:space="preserve">  -----------------------</v>
          </cell>
        </row>
        <row r="63">
          <cell r="C63">
            <v>35925</v>
          </cell>
          <cell r="D63">
            <v>0</v>
          </cell>
          <cell r="E63">
            <v>0</v>
          </cell>
          <cell r="F63">
            <v>16924.2</v>
          </cell>
          <cell r="G63">
            <v>0</v>
          </cell>
          <cell r="H63">
            <v>52849.2</v>
          </cell>
          <cell r="I63">
            <v>0</v>
          </cell>
          <cell r="J63">
            <v>0</v>
          </cell>
          <cell r="K63">
            <v>5079.29</v>
          </cell>
          <cell r="L63">
            <v>-192.43</v>
          </cell>
          <cell r="M63">
            <v>0</v>
          </cell>
          <cell r="N63">
            <v>5903.71</v>
          </cell>
          <cell r="O63">
            <v>5711.27</v>
          </cell>
          <cell r="P63">
            <v>1485.46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12276.02</v>
          </cell>
          <cell r="AB63">
            <v>40573.18</v>
          </cell>
          <cell r="AC63">
            <v>1023.08</v>
          </cell>
          <cell r="AD63">
            <v>3060.84</v>
          </cell>
          <cell r="AE63">
            <v>3615.49</v>
          </cell>
          <cell r="AF63">
            <v>1169.23</v>
          </cell>
          <cell r="AG63">
            <v>1056.98</v>
          </cell>
          <cell r="AH63">
            <v>35148.699999999997</v>
          </cell>
          <cell r="AI63">
            <v>7699.41</v>
          </cell>
          <cell r="AJ63">
            <v>2923.06</v>
          </cell>
          <cell r="AK63">
            <v>584.62</v>
          </cell>
          <cell r="AL63">
            <v>0</v>
          </cell>
          <cell r="AM63">
            <v>48582</v>
          </cell>
        </row>
        <row r="65">
          <cell r="A65" t="str">
            <v>Departamento 4105 CDE SECRETARIA DE ORGANIZACION</v>
          </cell>
        </row>
        <row r="66">
          <cell r="A66" t="str">
            <v>00061</v>
          </cell>
          <cell r="B66" t="str">
            <v>ARREOLA CASTAÑEDA ALBERTO</v>
          </cell>
          <cell r="C66">
            <v>7125</v>
          </cell>
          <cell r="D66">
            <v>0</v>
          </cell>
          <cell r="E66">
            <v>0</v>
          </cell>
          <cell r="F66">
            <v>4768.78</v>
          </cell>
          <cell r="G66">
            <v>0</v>
          </cell>
          <cell r="H66">
            <v>11893.78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1717.49</v>
          </cell>
          <cell r="O66">
            <v>1717.49</v>
          </cell>
          <cell r="P66">
            <v>341.38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2058.87</v>
          </cell>
          <cell r="AB66">
            <v>9834.91</v>
          </cell>
          <cell r="AC66">
            <v>227.62</v>
          </cell>
          <cell r="AD66">
            <v>693.38</v>
          </cell>
          <cell r="AE66">
            <v>649.16999999999996</v>
          </cell>
          <cell r="AF66">
            <v>260.13</v>
          </cell>
          <cell r="AG66">
            <v>237.88</v>
          </cell>
          <cell r="AH66">
            <v>7819.99</v>
          </cell>
          <cell r="AI66">
            <v>1570.17</v>
          </cell>
          <cell r="AJ66">
            <v>650.33000000000004</v>
          </cell>
          <cell r="AK66">
            <v>130.07</v>
          </cell>
          <cell r="AL66">
            <v>0</v>
          </cell>
          <cell r="AM66">
            <v>10668.57</v>
          </cell>
        </row>
        <row r="67">
          <cell r="A67" t="str">
            <v>00837</v>
          </cell>
          <cell r="B67" t="str">
            <v>ORTIZ MORA JOSE ALBERTO</v>
          </cell>
          <cell r="C67">
            <v>5999.85</v>
          </cell>
          <cell r="D67">
            <v>0</v>
          </cell>
          <cell r="E67">
            <v>0</v>
          </cell>
          <cell r="F67">
            <v>2757.4</v>
          </cell>
          <cell r="G67">
            <v>0</v>
          </cell>
          <cell r="H67">
            <v>8757.25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1047.52</v>
          </cell>
          <cell r="O67">
            <v>1047.52</v>
          </cell>
          <cell r="P67">
            <v>249.75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1297.27</v>
          </cell>
          <cell r="AB67">
            <v>7459.98</v>
          </cell>
          <cell r="AC67">
            <v>169.83</v>
          </cell>
          <cell r="AD67">
            <v>517.34</v>
          </cell>
          <cell r="AE67">
            <v>555.05999999999995</v>
          </cell>
          <cell r="AF67">
            <v>194.09</v>
          </cell>
          <cell r="AG67">
            <v>175.15</v>
          </cell>
          <cell r="AH67">
            <v>5834.58</v>
          </cell>
          <cell r="AI67">
            <v>1242.23</v>
          </cell>
          <cell r="AJ67">
            <v>485.22</v>
          </cell>
          <cell r="AK67">
            <v>97.04</v>
          </cell>
          <cell r="AL67">
            <v>0</v>
          </cell>
          <cell r="AM67">
            <v>8028.31</v>
          </cell>
        </row>
        <row r="68">
          <cell r="A68" t="str">
            <v>00874</v>
          </cell>
          <cell r="B68" t="str">
            <v>CAMIRUAGA LOPEZ MONICA DEL CARMEN</v>
          </cell>
          <cell r="C68">
            <v>3735</v>
          </cell>
          <cell r="D68">
            <v>0</v>
          </cell>
          <cell r="E68">
            <v>0</v>
          </cell>
          <cell r="F68">
            <v>1300</v>
          </cell>
          <cell r="G68">
            <v>0</v>
          </cell>
          <cell r="H68">
            <v>5035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391.35</v>
          </cell>
          <cell r="O68">
            <v>391.35</v>
          </cell>
          <cell r="P68">
            <v>136.38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527.73</v>
          </cell>
          <cell r="AB68">
            <v>4507.2700000000004</v>
          </cell>
          <cell r="AC68">
            <v>98.32</v>
          </cell>
          <cell r="AD68">
            <v>267.20999999999998</v>
          </cell>
          <cell r="AE68">
            <v>438.6</v>
          </cell>
          <cell r="AF68">
            <v>112.37</v>
          </cell>
          <cell r="AG68">
            <v>100.7</v>
          </cell>
          <cell r="AH68">
            <v>3377.95</v>
          </cell>
          <cell r="AI68">
            <v>804.13</v>
          </cell>
          <cell r="AJ68">
            <v>280.92</v>
          </cell>
          <cell r="AK68">
            <v>56.18</v>
          </cell>
          <cell r="AL68">
            <v>0</v>
          </cell>
          <cell r="AM68">
            <v>4732.25</v>
          </cell>
        </row>
        <row r="69">
          <cell r="A69" t="str">
            <v>00906</v>
          </cell>
          <cell r="B69" t="str">
            <v>TOPETE TOVAR HECTOR GERARDO DOMINGO</v>
          </cell>
          <cell r="C69">
            <v>3733.95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3733.95</v>
          </cell>
          <cell r="I69">
            <v>0</v>
          </cell>
          <cell r="J69">
            <v>0</v>
          </cell>
          <cell r="K69">
            <v>0</v>
          </cell>
          <cell r="L69">
            <v>-192.43</v>
          </cell>
          <cell r="M69">
            <v>0</v>
          </cell>
          <cell r="N69">
            <v>249.79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3733.95</v>
          </cell>
          <cell r="AC69">
            <v>102.53</v>
          </cell>
          <cell r="AD69">
            <v>246.64</v>
          </cell>
          <cell r="AE69">
            <v>434.75</v>
          </cell>
          <cell r="AF69">
            <v>86.34</v>
          </cell>
          <cell r="AG69">
            <v>74.680000000000007</v>
          </cell>
          <cell r="AH69">
            <v>2595.63</v>
          </cell>
          <cell r="AI69">
            <v>783.92</v>
          </cell>
          <cell r="AJ69">
            <v>215.86</v>
          </cell>
          <cell r="AK69">
            <v>43.17</v>
          </cell>
          <cell r="AL69">
            <v>0</v>
          </cell>
          <cell r="AM69">
            <v>3799.6</v>
          </cell>
        </row>
        <row r="70">
          <cell r="A70" t="str">
            <v>Total Depto</v>
          </cell>
          <cell r="C70" t="str">
            <v xml:space="preserve">  -----------------------</v>
          </cell>
          <cell r="D70" t="str">
            <v xml:space="preserve">  -----------------------</v>
          </cell>
          <cell r="E70" t="str">
            <v xml:space="preserve">  -----------------------</v>
          </cell>
          <cell r="F70" t="str">
            <v xml:space="preserve">  -----------------------</v>
          </cell>
          <cell r="G70" t="str">
            <v xml:space="preserve">  -----------------------</v>
          </cell>
          <cell r="H70" t="str">
            <v xml:space="preserve">  -----------------------</v>
          </cell>
          <cell r="I70" t="str">
            <v xml:space="preserve">  -----------------------</v>
          </cell>
          <cell r="J70" t="str">
            <v xml:space="preserve">  -----------------------</v>
          </cell>
          <cell r="K70" t="str">
            <v xml:space="preserve">  -----------------------</v>
          </cell>
          <cell r="L70" t="str">
            <v xml:space="preserve">  -----------------------</v>
          </cell>
          <cell r="M70" t="str">
            <v xml:space="preserve">  -----------------------</v>
          </cell>
          <cell r="N70" t="str">
            <v xml:space="preserve">  -----------------------</v>
          </cell>
          <cell r="O70" t="str">
            <v xml:space="preserve">  -----------------------</v>
          </cell>
          <cell r="P70" t="str">
            <v xml:space="preserve">  -----------------------</v>
          </cell>
          <cell r="Q70" t="str">
            <v xml:space="preserve">  -----------------------</v>
          </cell>
          <cell r="R70" t="str">
            <v xml:space="preserve">  -----------------------</v>
          </cell>
          <cell r="S70" t="str">
            <v xml:space="preserve">  -----------------------</v>
          </cell>
          <cell r="T70" t="str">
            <v xml:space="preserve">  -----------------------</v>
          </cell>
          <cell r="U70" t="str">
            <v xml:space="preserve">  -----------------------</v>
          </cell>
          <cell r="V70" t="str">
            <v xml:space="preserve">  -----------------------</v>
          </cell>
          <cell r="W70" t="str">
            <v xml:space="preserve">  -----------------------</v>
          </cell>
          <cell r="X70" t="str">
            <v xml:space="preserve">  -----------------------</v>
          </cell>
          <cell r="Y70" t="str">
            <v xml:space="preserve">  -----------------------</v>
          </cell>
          <cell r="Z70" t="str">
            <v xml:space="preserve">  -----------------------</v>
          </cell>
          <cell r="AA70" t="str">
            <v xml:space="preserve">  -----------------------</v>
          </cell>
          <cell r="AB70" t="str">
            <v xml:space="preserve">  -----------------------</v>
          </cell>
          <cell r="AC70" t="str">
            <v xml:space="preserve">  -----------------------</v>
          </cell>
          <cell r="AD70" t="str">
            <v xml:space="preserve">  -----------------------</v>
          </cell>
          <cell r="AE70" t="str">
            <v xml:space="preserve">  -----------------------</v>
          </cell>
          <cell r="AF70" t="str">
            <v xml:space="preserve">  -----------------------</v>
          </cell>
          <cell r="AG70" t="str">
            <v xml:space="preserve">  -----------------------</v>
          </cell>
          <cell r="AH70" t="str">
            <v xml:space="preserve">  -----------------------</v>
          </cell>
          <cell r="AI70" t="str">
            <v xml:space="preserve">  -----------------------</v>
          </cell>
          <cell r="AJ70" t="str">
            <v xml:space="preserve">  -----------------------</v>
          </cell>
          <cell r="AK70" t="str">
            <v xml:space="preserve">  -----------------------</v>
          </cell>
          <cell r="AL70" t="str">
            <v xml:space="preserve">  -----------------------</v>
          </cell>
          <cell r="AM70" t="str">
            <v xml:space="preserve">  -----------------------</v>
          </cell>
        </row>
        <row r="71">
          <cell r="C71">
            <v>20593.8</v>
          </cell>
          <cell r="D71">
            <v>0</v>
          </cell>
          <cell r="E71">
            <v>0</v>
          </cell>
          <cell r="F71">
            <v>8826.18</v>
          </cell>
          <cell r="G71">
            <v>0</v>
          </cell>
          <cell r="H71">
            <v>29419.98</v>
          </cell>
          <cell r="I71">
            <v>0</v>
          </cell>
          <cell r="J71">
            <v>0</v>
          </cell>
          <cell r="K71">
            <v>0</v>
          </cell>
          <cell r="L71">
            <v>-192.43</v>
          </cell>
          <cell r="M71">
            <v>0</v>
          </cell>
          <cell r="N71">
            <v>3406.15</v>
          </cell>
          <cell r="O71">
            <v>3156.36</v>
          </cell>
          <cell r="P71">
            <v>727.51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3883.87</v>
          </cell>
          <cell r="AB71">
            <v>25536.11</v>
          </cell>
          <cell r="AC71">
            <v>598.29999999999995</v>
          </cell>
          <cell r="AD71">
            <v>1724.57</v>
          </cell>
          <cell r="AE71">
            <v>2077.58</v>
          </cell>
          <cell r="AF71">
            <v>652.92999999999995</v>
          </cell>
          <cell r="AG71">
            <v>588.41</v>
          </cell>
          <cell r="AH71">
            <v>19628.150000000001</v>
          </cell>
          <cell r="AI71">
            <v>4400.45</v>
          </cell>
          <cell r="AJ71">
            <v>1632.33</v>
          </cell>
          <cell r="AK71">
            <v>326.45999999999998</v>
          </cell>
          <cell r="AL71">
            <v>0</v>
          </cell>
          <cell r="AM71">
            <v>27228.73</v>
          </cell>
        </row>
        <row r="73">
          <cell r="A73" t="str">
            <v>Departamento 4106 CDE SECRETARIA DE ACCION ELECTORAL</v>
          </cell>
        </row>
        <row r="74">
          <cell r="A74" t="str">
            <v>00202</v>
          </cell>
          <cell r="B74" t="str">
            <v>ARCINIEGA OROPEZA ALEJANDRA PAOLA</v>
          </cell>
          <cell r="C74">
            <v>4584</v>
          </cell>
          <cell r="D74">
            <v>0</v>
          </cell>
          <cell r="E74">
            <v>0</v>
          </cell>
          <cell r="F74">
            <v>416</v>
          </cell>
          <cell r="G74">
            <v>0</v>
          </cell>
          <cell r="H74">
            <v>5000</v>
          </cell>
          <cell r="I74">
            <v>0</v>
          </cell>
          <cell r="J74">
            <v>0</v>
          </cell>
          <cell r="K74">
            <v>1670.25</v>
          </cell>
          <cell r="L74">
            <v>0</v>
          </cell>
          <cell r="M74">
            <v>0</v>
          </cell>
          <cell r="N74">
            <v>387.54</v>
          </cell>
          <cell r="O74">
            <v>387.54</v>
          </cell>
          <cell r="P74">
            <v>139.09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2196.88</v>
          </cell>
          <cell r="AB74">
            <v>2803.12</v>
          </cell>
          <cell r="AC74">
            <v>100.03</v>
          </cell>
          <cell r="AD74">
            <v>271.86</v>
          </cell>
          <cell r="AE74">
            <v>441.38</v>
          </cell>
          <cell r="AF74">
            <v>114.32</v>
          </cell>
          <cell r="AG74">
            <v>100</v>
          </cell>
          <cell r="AH74">
            <v>3436.66</v>
          </cell>
          <cell r="AI74">
            <v>813.27</v>
          </cell>
          <cell r="AJ74">
            <v>285.8</v>
          </cell>
          <cell r="AK74">
            <v>57.16</v>
          </cell>
          <cell r="AL74">
            <v>0</v>
          </cell>
          <cell r="AM74">
            <v>4807.21</v>
          </cell>
        </row>
        <row r="75">
          <cell r="A75" t="str">
            <v>Total Depto</v>
          </cell>
          <cell r="C75" t="str">
            <v xml:space="preserve">  -----------------------</v>
          </cell>
          <cell r="D75" t="str">
            <v xml:space="preserve">  -----------------------</v>
          </cell>
          <cell r="E75" t="str">
            <v xml:space="preserve">  -----------------------</v>
          </cell>
          <cell r="F75" t="str">
            <v xml:space="preserve">  -----------------------</v>
          </cell>
          <cell r="G75" t="str">
            <v xml:space="preserve">  -----------------------</v>
          </cell>
          <cell r="H75" t="str">
            <v xml:space="preserve">  -----------------------</v>
          </cell>
          <cell r="I75" t="str">
            <v xml:space="preserve">  -----------------------</v>
          </cell>
          <cell r="J75" t="str">
            <v xml:space="preserve">  -----------------------</v>
          </cell>
          <cell r="K75" t="str">
            <v xml:space="preserve">  -----------------------</v>
          </cell>
          <cell r="L75" t="str">
            <v xml:space="preserve">  -----------------------</v>
          </cell>
          <cell r="M75" t="str">
            <v xml:space="preserve">  -----------------------</v>
          </cell>
          <cell r="N75" t="str">
            <v xml:space="preserve">  -----------------------</v>
          </cell>
          <cell r="O75" t="str">
            <v xml:space="preserve">  -----------------------</v>
          </cell>
          <cell r="P75" t="str">
            <v xml:space="preserve">  -----------------------</v>
          </cell>
          <cell r="Q75" t="str">
            <v xml:space="preserve">  -----------------------</v>
          </cell>
          <cell r="R75" t="str">
            <v xml:space="preserve">  -----------------------</v>
          </cell>
          <cell r="S75" t="str">
            <v xml:space="preserve">  -----------------------</v>
          </cell>
          <cell r="T75" t="str">
            <v xml:space="preserve">  -----------------------</v>
          </cell>
          <cell r="U75" t="str">
            <v xml:space="preserve">  -----------------------</v>
          </cell>
          <cell r="V75" t="str">
            <v xml:space="preserve">  -----------------------</v>
          </cell>
          <cell r="W75" t="str">
            <v xml:space="preserve">  -----------------------</v>
          </cell>
          <cell r="X75" t="str">
            <v xml:space="preserve">  -----------------------</v>
          </cell>
          <cell r="Y75" t="str">
            <v xml:space="preserve">  -----------------------</v>
          </cell>
          <cell r="Z75" t="str">
            <v xml:space="preserve">  -----------------------</v>
          </cell>
          <cell r="AA75" t="str">
            <v xml:space="preserve">  -----------------------</v>
          </cell>
          <cell r="AB75" t="str">
            <v xml:space="preserve">  -----------------------</v>
          </cell>
          <cell r="AC75" t="str">
            <v xml:space="preserve">  -----------------------</v>
          </cell>
          <cell r="AD75" t="str">
            <v xml:space="preserve">  -----------------------</v>
          </cell>
          <cell r="AE75" t="str">
            <v xml:space="preserve">  -----------------------</v>
          </cell>
          <cell r="AF75" t="str">
            <v xml:space="preserve">  -----------------------</v>
          </cell>
          <cell r="AG75" t="str">
            <v xml:space="preserve">  -----------------------</v>
          </cell>
          <cell r="AH75" t="str">
            <v xml:space="preserve">  -----------------------</v>
          </cell>
          <cell r="AI75" t="str">
            <v xml:space="preserve">  -----------------------</v>
          </cell>
          <cell r="AJ75" t="str">
            <v xml:space="preserve">  -----------------------</v>
          </cell>
          <cell r="AK75" t="str">
            <v xml:space="preserve">  -----------------------</v>
          </cell>
          <cell r="AL75" t="str">
            <v xml:space="preserve">  -----------------------</v>
          </cell>
          <cell r="AM75" t="str">
            <v xml:space="preserve">  -----------------------</v>
          </cell>
        </row>
        <row r="76">
          <cell r="C76">
            <v>4584</v>
          </cell>
          <cell r="D76">
            <v>0</v>
          </cell>
          <cell r="E76">
            <v>0</v>
          </cell>
          <cell r="F76">
            <v>416</v>
          </cell>
          <cell r="G76">
            <v>0</v>
          </cell>
          <cell r="H76">
            <v>5000</v>
          </cell>
          <cell r="I76">
            <v>0</v>
          </cell>
          <cell r="J76">
            <v>0</v>
          </cell>
          <cell r="K76">
            <v>1670.25</v>
          </cell>
          <cell r="L76">
            <v>0</v>
          </cell>
          <cell r="M76">
            <v>0</v>
          </cell>
          <cell r="N76">
            <v>387.54</v>
          </cell>
          <cell r="O76">
            <v>387.54</v>
          </cell>
          <cell r="P76">
            <v>139.09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2196.88</v>
          </cell>
          <cell r="AB76">
            <v>2803.12</v>
          </cell>
          <cell r="AC76">
            <v>100.03</v>
          </cell>
          <cell r="AD76">
            <v>271.86</v>
          </cell>
          <cell r="AE76">
            <v>441.38</v>
          </cell>
          <cell r="AF76">
            <v>114.32</v>
          </cell>
          <cell r="AG76">
            <v>100</v>
          </cell>
          <cell r="AH76">
            <v>3436.66</v>
          </cell>
          <cell r="AI76">
            <v>813.27</v>
          </cell>
          <cell r="AJ76">
            <v>285.8</v>
          </cell>
          <cell r="AK76">
            <v>57.16</v>
          </cell>
          <cell r="AL76">
            <v>0</v>
          </cell>
          <cell r="AM76">
            <v>4807.21</v>
          </cell>
        </row>
        <row r="78">
          <cell r="A78" t="str">
            <v>Departamento 4107 CDE SECRETARIA DE FINANZAS Y ADMINISTRA</v>
          </cell>
        </row>
        <row r="79">
          <cell r="A79" t="str">
            <v>00001</v>
          </cell>
          <cell r="B79" t="str">
            <v>ANDRADE PADILLA DANIEL</v>
          </cell>
          <cell r="C79">
            <v>5099.25</v>
          </cell>
          <cell r="D79">
            <v>784.5</v>
          </cell>
          <cell r="E79">
            <v>0</v>
          </cell>
          <cell r="F79">
            <v>0</v>
          </cell>
          <cell r="G79">
            <v>0</v>
          </cell>
          <cell r="H79">
            <v>5883.75</v>
          </cell>
          <cell r="I79">
            <v>0</v>
          </cell>
          <cell r="J79">
            <v>1130.72</v>
          </cell>
          <cell r="K79">
            <v>0</v>
          </cell>
          <cell r="L79">
            <v>0</v>
          </cell>
          <cell r="M79">
            <v>0</v>
          </cell>
          <cell r="N79">
            <v>503.81</v>
          </cell>
          <cell r="O79">
            <v>503.81</v>
          </cell>
          <cell r="P79">
            <v>169.24</v>
          </cell>
          <cell r="Q79">
            <v>1750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3553.77</v>
          </cell>
          <cell r="AB79">
            <v>2329.98</v>
          </cell>
          <cell r="AC79">
            <v>119.05</v>
          </cell>
          <cell r="AD79">
            <v>362.66</v>
          </cell>
          <cell r="AE79">
            <v>472.36</v>
          </cell>
          <cell r="AF79">
            <v>136.06</v>
          </cell>
          <cell r="AG79">
            <v>117.67</v>
          </cell>
          <cell r="AH79">
            <v>4090.05</v>
          </cell>
          <cell r="AI79">
            <v>954.07</v>
          </cell>
          <cell r="AJ79">
            <v>340.14</v>
          </cell>
          <cell r="AK79">
            <v>68.03</v>
          </cell>
          <cell r="AL79">
            <v>0</v>
          </cell>
          <cell r="AM79">
            <v>5706.02</v>
          </cell>
        </row>
        <row r="80">
          <cell r="A80" t="str">
            <v>00021</v>
          </cell>
          <cell r="B80" t="str">
            <v>ROJAS LOPEZ MIGUEL ANGEL</v>
          </cell>
          <cell r="C80">
            <v>3431.22</v>
          </cell>
          <cell r="D80">
            <v>527.88</v>
          </cell>
          <cell r="E80">
            <v>0</v>
          </cell>
          <cell r="F80">
            <v>0</v>
          </cell>
          <cell r="G80">
            <v>0</v>
          </cell>
          <cell r="H80">
            <v>3959.1</v>
          </cell>
          <cell r="I80">
            <v>0</v>
          </cell>
          <cell r="J80">
            <v>0</v>
          </cell>
          <cell r="K80">
            <v>0</v>
          </cell>
          <cell r="L80">
            <v>-192.43</v>
          </cell>
          <cell r="M80">
            <v>0</v>
          </cell>
          <cell r="N80">
            <v>274.29000000000002</v>
          </cell>
          <cell r="O80">
            <v>81.849999999999994</v>
          </cell>
          <cell r="P80">
            <v>108.72</v>
          </cell>
          <cell r="Q80">
            <v>650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840.57</v>
          </cell>
          <cell r="AB80">
            <v>3118.53</v>
          </cell>
          <cell r="AC80">
            <v>80.11</v>
          </cell>
          <cell r="AD80">
            <v>210.02</v>
          </cell>
          <cell r="AE80">
            <v>412.32</v>
          </cell>
          <cell r="AF80">
            <v>91.55</v>
          </cell>
          <cell r="AG80">
            <v>79.180000000000007</v>
          </cell>
          <cell r="AH80">
            <v>2752.16</v>
          </cell>
          <cell r="AI80">
            <v>702.45</v>
          </cell>
          <cell r="AJ80">
            <v>228.88</v>
          </cell>
          <cell r="AK80">
            <v>45.78</v>
          </cell>
          <cell r="AL80">
            <v>0</v>
          </cell>
          <cell r="AM80">
            <v>3900</v>
          </cell>
        </row>
        <row r="81">
          <cell r="A81" t="str">
            <v>00080</v>
          </cell>
          <cell r="B81" t="str">
            <v>ROMERO ROMERO INGRID</v>
          </cell>
          <cell r="C81">
            <v>7752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7752</v>
          </cell>
          <cell r="I81">
            <v>0</v>
          </cell>
          <cell r="J81">
            <v>0</v>
          </cell>
          <cell r="K81">
            <v>2163.21</v>
          </cell>
          <cell r="L81">
            <v>0</v>
          </cell>
          <cell r="M81">
            <v>0</v>
          </cell>
          <cell r="N81">
            <v>832.8</v>
          </cell>
          <cell r="O81">
            <v>832.8</v>
          </cell>
          <cell r="P81">
            <v>229.18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3225.19</v>
          </cell>
          <cell r="AB81">
            <v>4526.8100000000004</v>
          </cell>
          <cell r="AC81">
            <v>156.85</v>
          </cell>
          <cell r="AD81">
            <v>477.81</v>
          </cell>
          <cell r="AE81">
            <v>533.91999999999996</v>
          </cell>
          <cell r="AF81">
            <v>179.26</v>
          </cell>
          <cell r="AG81">
            <v>155.04</v>
          </cell>
          <cell r="AH81">
            <v>5388.7</v>
          </cell>
          <cell r="AI81">
            <v>1168.58</v>
          </cell>
          <cell r="AJ81">
            <v>448.14</v>
          </cell>
          <cell r="AK81">
            <v>89.63</v>
          </cell>
          <cell r="AL81">
            <v>0</v>
          </cell>
          <cell r="AM81">
            <v>7429.35</v>
          </cell>
        </row>
        <row r="82">
          <cell r="A82" t="str">
            <v>00113</v>
          </cell>
          <cell r="B82" t="str">
            <v>HERNANDEZ MURILLO JOSE ADRIAN</v>
          </cell>
          <cell r="C82">
            <v>8714.7000000000007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8714.7000000000007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1038.44</v>
          </cell>
          <cell r="O82">
            <v>1038.44</v>
          </cell>
          <cell r="P82">
            <v>260.05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1298.49</v>
          </cell>
          <cell r="AB82">
            <v>7416.21</v>
          </cell>
          <cell r="AC82">
            <v>176.33</v>
          </cell>
          <cell r="AD82">
            <v>537.15</v>
          </cell>
          <cell r="AE82">
            <v>565.64</v>
          </cell>
          <cell r="AF82">
            <v>201.52</v>
          </cell>
          <cell r="AG82">
            <v>174.29</v>
          </cell>
          <cell r="AH82">
            <v>6057.96</v>
          </cell>
          <cell r="AI82">
            <v>1279.1199999999999</v>
          </cell>
          <cell r="AJ82">
            <v>503.8</v>
          </cell>
          <cell r="AK82">
            <v>100.76</v>
          </cell>
          <cell r="AL82">
            <v>0</v>
          </cell>
          <cell r="AM82">
            <v>8317.4500000000007</v>
          </cell>
        </row>
        <row r="83">
          <cell r="A83" t="str">
            <v>00165</v>
          </cell>
          <cell r="B83" t="str">
            <v>GOMEZ DUEÑAS ROSELIA</v>
          </cell>
          <cell r="C83">
            <v>3733.95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3733.95</v>
          </cell>
          <cell r="I83">
            <v>0</v>
          </cell>
          <cell r="J83">
            <v>0</v>
          </cell>
          <cell r="K83">
            <v>863.43</v>
          </cell>
          <cell r="L83">
            <v>-192.43</v>
          </cell>
          <cell r="M83">
            <v>0</v>
          </cell>
          <cell r="N83">
            <v>249.79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863.43</v>
          </cell>
          <cell r="AB83">
            <v>2870.52</v>
          </cell>
          <cell r="AC83">
            <v>102.53</v>
          </cell>
          <cell r="AD83">
            <v>246.64</v>
          </cell>
          <cell r="AE83">
            <v>434.75</v>
          </cell>
          <cell r="AF83">
            <v>86.34</v>
          </cell>
          <cell r="AG83">
            <v>74.680000000000007</v>
          </cell>
          <cell r="AH83">
            <v>2595.6</v>
          </cell>
          <cell r="AI83">
            <v>783.92</v>
          </cell>
          <cell r="AJ83">
            <v>215.86</v>
          </cell>
          <cell r="AK83">
            <v>43.17</v>
          </cell>
          <cell r="AL83">
            <v>0</v>
          </cell>
          <cell r="AM83">
            <v>3799.57</v>
          </cell>
        </row>
        <row r="84">
          <cell r="A84" t="str">
            <v>00169</v>
          </cell>
          <cell r="B84" t="str">
            <v>TOVAR LOPEZ ROGELIO</v>
          </cell>
          <cell r="C84">
            <v>7875</v>
          </cell>
          <cell r="D84">
            <v>0</v>
          </cell>
          <cell r="E84">
            <v>0</v>
          </cell>
          <cell r="F84">
            <v>1925.4</v>
          </cell>
          <cell r="G84">
            <v>0</v>
          </cell>
          <cell r="H84">
            <v>9800.4</v>
          </cell>
          <cell r="I84">
            <v>0</v>
          </cell>
          <cell r="J84">
            <v>0</v>
          </cell>
          <cell r="K84">
            <v>1021.01</v>
          </cell>
          <cell r="L84">
            <v>0</v>
          </cell>
          <cell r="M84">
            <v>0</v>
          </cell>
          <cell r="N84">
            <v>1270.3399999999999</v>
          </cell>
          <cell r="O84">
            <v>1270.3399999999999</v>
          </cell>
          <cell r="P84">
            <v>286.55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2577.9</v>
          </cell>
          <cell r="AB84">
            <v>7222.5</v>
          </cell>
          <cell r="AC84">
            <v>193.03</v>
          </cell>
          <cell r="AD84">
            <v>588.04</v>
          </cell>
          <cell r="AE84">
            <v>592.84</v>
          </cell>
          <cell r="AF84">
            <v>220.61</v>
          </cell>
          <cell r="AG84">
            <v>196.01</v>
          </cell>
          <cell r="AH84">
            <v>6631.9</v>
          </cell>
          <cell r="AI84">
            <v>1373.91</v>
          </cell>
          <cell r="AJ84">
            <v>551.53</v>
          </cell>
          <cell r="AK84">
            <v>110.31</v>
          </cell>
          <cell r="AL84">
            <v>0</v>
          </cell>
          <cell r="AM84">
            <v>9084.27</v>
          </cell>
        </row>
        <row r="85">
          <cell r="A85" t="str">
            <v>00187</v>
          </cell>
          <cell r="B85" t="str">
            <v>GALLEGOS NEGRETE ROSA ELENA</v>
          </cell>
          <cell r="C85">
            <v>3733.95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3733.95</v>
          </cell>
          <cell r="I85">
            <v>0</v>
          </cell>
          <cell r="J85">
            <v>0</v>
          </cell>
          <cell r="K85">
            <v>1294.26</v>
          </cell>
          <cell r="L85">
            <v>-192.43</v>
          </cell>
          <cell r="M85">
            <v>0</v>
          </cell>
          <cell r="N85">
            <v>249.79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1294.26</v>
          </cell>
          <cell r="AB85">
            <v>2439.69</v>
          </cell>
          <cell r="AC85">
            <v>106.23</v>
          </cell>
          <cell r="AD85">
            <v>255.53</v>
          </cell>
          <cell r="AE85">
            <v>438.45</v>
          </cell>
          <cell r="AF85">
            <v>89.45</v>
          </cell>
          <cell r="AG85">
            <v>74.680000000000007</v>
          </cell>
          <cell r="AH85">
            <v>2689.12</v>
          </cell>
          <cell r="AI85">
            <v>800.21</v>
          </cell>
          <cell r="AJ85">
            <v>223.63</v>
          </cell>
          <cell r="AK85">
            <v>44.73</v>
          </cell>
          <cell r="AL85">
            <v>0</v>
          </cell>
          <cell r="AM85">
            <v>3921.82</v>
          </cell>
        </row>
        <row r="86">
          <cell r="A86" t="str">
            <v>00451</v>
          </cell>
          <cell r="B86" t="str">
            <v>PARTIDA CEJA FRANCISCO JAVIER</v>
          </cell>
          <cell r="C86">
            <v>4584</v>
          </cell>
          <cell r="D86">
            <v>0</v>
          </cell>
          <cell r="E86">
            <v>0</v>
          </cell>
          <cell r="F86">
            <v>1000</v>
          </cell>
          <cell r="G86">
            <v>0</v>
          </cell>
          <cell r="H86">
            <v>5584</v>
          </cell>
          <cell r="I86">
            <v>0</v>
          </cell>
          <cell r="J86">
            <v>0</v>
          </cell>
          <cell r="K86">
            <v>1909.86</v>
          </cell>
          <cell r="L86">
            <v>0</v>
          </cell>
          <cell r="M86">
            <v>0</v>
          </cell>
          <cell r="N86">
            <v>455.85</v>
          </cell>
          <cell r="O86">
            <v>455.85</v>
          </cell>
          <cell r="P86">
            <v>155.30000000000001</v>
          </cell>
          <cell r="Q86">
            <v>1575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4096.01</v>
          </cell>
          <cell r="AB86">
            <v>1487.99</v>
          </cell>
          <cell r="AC86">
            <v>110.25</v>
          </cell>
          <cell r="AD86">
            <v>307.57</v>
          </cell>
          <cell r="AE86">
            <v>458.03</v>
          </cell>
          <cell r="AF86">
            <v>126</v>
          </cell>
          <cell r="AG86">
            <v>111.68</v>
          </cell>
          <cell r="AH86">
            <v>3787.75</v>
          </cell>
          <cell r="AI86">
            <v>875.85</v>
          </cell>
          <cell r="AJ86">
            <v>315</v>
          </cell>
          <cell r="AK86">
            <v>63</v>
          </cell>
          <cell r="AL86">
            <v>0</v>
          </cell>
          <cell r="AM86">
            <v>5279.28</v>
          </cell>
        </row>
        <row r="87">
          <cell r="A87" t="str">
            <v>00461</v>
          </cell>
          <cell r="B87" t="str">
            <v>BORRAYO DE LA CRUZ ERICKA GUILLERMINA</v>
          </cell>
          <cell r="C87">
            <v>3733.95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3733.95</v>
          </cell>
          <cell r="I87">
            <v>0</v>
          </cell>
          <cell r="J87">
            <v>0</v>
          </cell>
          <cell r="K87">
            <v>0</v>
          </cell>
          <cell r="L87">
            <v>-192.43</v>
          </cell>
          <cell r="M87">
            <v>0</v>
          </cell>
          <cell r="N87">
            <v>249.79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3733.95</v>
          </cell>
          <cell r="AC87">
            <v>102.53</v>
          </cell>
          <cell r="AD87">
            <v>246.64</v>
          </cell>
          <cell r="AE87">
            <v>434.75</v>
          </cell>
          <cell r="AF87">
            <v>86.34</v>
          </cell>
          <cell r="AG87">
            <v>74.680000000000007</v>
          </cell>
          <cell r="AH87">
            <v>2595.6</v>
          </cell>
          <cell r="AI87">
            <v>783.92</v>
          </cell>
          <cell r="AJ87">
            <v>215.86</v>
          </cell>
          <cell r="AK87">
            <v>43.17</v>
          </cell>
          <cell r="AL87">
            <v>0</v>
          </cell>
          <cell r="AM87">
            <v>3799.57</v>
          </cell>
        </row>
        <row r="88">
          <cell r="A88" t="str">
            <v>00836</v>
          </cell>
          <cell r="B88" t="str">
            <v>ARREDONDO ZUÑIGA VICTOR MANUEL</v>
          </cell>
          <cell r="C88">
            <v>3733.95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3733.95</v>
          </cell>
          <cell r="I88">
            <v>0</v>
          </cell>
          <cell r="J88">
            <v>0</v>
          </cell>
          <cell r="K88">
            <v>0</v>
          </cell>
          <cell r="L88">
            <v>-192.43</v>
          </cell>
          <cell r="M88">
            <v>0</v>
          </cell>
          <cell r="N88">
            <v>249.79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3733.95</v>
          </cell>
          <cell r="AC88">
            <v>102.53</v>
          </cell>
          <cell r="AD88">
            <v>246.64</v>
          </cell>
          <cell r="AE88">
            <v>434.75</v>
          </cell>
          <cell r="AF88">
            <v>86.34</v>
          </cell>
          <cell r="AG88">
            <v>74.680000000000007</v>
          </cell>
          <cell r="AH88">
            <v>2595.6</v>
          </cell>
          <cell r="AI88">
            <v>783.92</v>
          </cell>
          <cell r="AJ88">
            <v>215.86</v>
          </cell>
          <cell r="AK88">
            <v>43.17</v>
          </cell>
          <cell r="AL88">
            <v>0</v>
          </cell>
          <cell r="AM88">
            <v>3799.57</v>
          </cell>
        </row>
        <row r="89">
          <cell r="A89" t="str">
            <v>00840</v>
          </cell>
          <cell r="B89" t="str">
            <v>NAVARRO VILLA LORENA</v>
          </cell>
          <cell r="C89">
            <v>6697.95</v>
          </cell>
          <cell r="D89">
            <v>0</v>
          </cell>
          <cell r="E89">
            <v>0</v>
          </cell>
          <cell r="F89">
            <v>2800</v>
          </cell>
          <cell r="G89">
            <v>0</v>
          </cell>
          <cell r="H89">
            <v>9497.9500000000007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1205.74</v>
          </cell>
          <cell r="O89">
            <v>1205.74</v>
          </cell>
          <cell r="P89">
            <v>273.05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1478.79</v>
          </cell>
          <cell r="AB89">
            <v>8019.16</v>
          </cell>
          <cell r="AC89">
            <v>184.52</v>
          </cell>
          <cell r="AD89">
            <v>562.11</v>
          </cell>
          <cell r="AE89">
            <v>578.98</v>
          </cell>
          <cell r="AF89">
            <v>210.88</v>
          </cell>
          <cell r="AG89">
            <v>189.96</v>
          </cell>
          <cell r="AH89">
            <v>6339.43</v>
          </cell>
          <cell r="AI89">
            <v>1325.61</v>
          </cell>
          <cell r="AJ89">
            <v>527.21</v>
          </cell>
          <cell r="AK89">
            <v>105.44</v>
          </cell>
          <cell r="AL89">
            <v>0</v>
          </cell>
          <cell r="AM89">
            <v>8698.5300000000007</v>
          </cell>
        </row>
        <row r="90">
          <cell r="A90" t="str">
            <v>00855</v>
          </cell>
          <cell r="B90" t="str">
            <v>LUNA MEDRANO CESAR ALEJANDRO</v>
          </cell>
          <cell r="C90">
            <v>6450</v>
          </cell>
          <cell r="D90">
            <v>0</v>
          </cell>
          <cell r="E90">
            <v>0</v>
          </cell>
          <cell r="F90">
            <v>500</v>
          </cell>
          <cell r="G90">
            <v>0</v>
          </cell>
          <cell r="H90">
            <v>6950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685.3</v>
          </cell>
          <cell r="O90">
            <v>685.3</v>
          </cell>
          <cell r="P90">
            <v>187.41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872.71</v>
          </cell>
          <cell r="AB90">
            <v>6077.29</v>
          </cell>
          <cell r="AC90">
            <v>130.51</v>
          </cell>
          <cell r="AD90">
            <v>397.56</v>
          </cell>
          <cell r="AE90">
            <v>491.01</v>
          </cell>
          <cell r="AF90">
            <v>149.15</v>
          </cell>
          <cell r="AG90">
            <v>139</v>
          </cell>
          <cell r="AH90">
            <v>4483.7</v>
          </cell>
          <cell r="AI90">
            <v>1019.08</v>
          </cell>
          <cell r="AJ90">
            <v>372.88</v>
          </cell>
          <cell r="AK90">
            <v>74.58</v>
          </cell>
          <cell r="AL90">
            <v>0</v>
          </cell>
          <cell r="AM90">
            <v>6238.39</v>
          </cell>
        </row>
        <row r="91">
          <cell r="A91" t="str">
            <v>00863</v>
          </cell>
          <cell r="B91" t="str">
            <v>LARIOS CALVARIO MANUEL</v>
          </cell>
          <cell r="C91">
            <v>3735</v>
          </cell>
          <cell r="D91">
            <v>0</v>
          </cell>
          <cell r="E91">
            <v>0</v>
          </cell>
          <cell r="F91">
            <v>503.16</v>
          </cell>
          <cell r="G91">
            <v>0</v>
          </cell>
          <cell r="H91">
            <v>4238.16</v>
          </cell>
          <cell r="I91">
            <v>0</v>
          </cell>
          <cell r="J91">
            <v>0</v>
          </cell>
          <cell r="K91">
            <v>0</v>
          </cell>
          <cell r="L91">
            <v>-192.43</v>
          </cell>
          <cell r="M91">
            <v>0</v>
          </cell>
          <cell r="N91">
            <v>304.64999999999998</v>
          </cell>
          <cell r="O91">
            <v>112.21</v>
          </cell>
          <cell r="P91">
            <v>114.51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226.72</v>
          </cell>
          <cell r="AB91">
            <v>4011.44</v>
          </cell>
          <cell r="AC91">
            <v>84.38</v>
          </cell>
          <cell r="AD91">
            <v>221.22</v>
          </cell>
          <cell r="AE91">
            <v>416.6</v>
          </cell>
          <cell r="AF91">
            <v>96.43</v>
          </cell>
          <cell r="AG91">
            <v>84.76</v>
          </cell>
          <cell r="AH91">
            <v>2898.89</v>
          </cell>
          <cell r="AI91">
            <v>722.2</v>
          </cell>
          <cell r="AJ91">
            <v>241.08</v>
          </cell>
          <cell r="AK91">
            <v>48.22</v>
          </cell>
          <cell r="AL91">
            <v>0</v>
          </cell>
          <cell r="AM91">
            <v>4091.58</v>
          </cell>
        </row>
        <row r="92">
          <cell r="A92" t="str">
            <v>00870</v>
          </cell>
          <cell r="B92" t="str">
            <v>GIL MEDINA MIRIAM ELYADA</v>
          </cell>
          <cell r="C92">
            <v>3750</v>
          </cell>
          <cell r="D92">
            <v>0</v>
          </cell>
          <cell r="E92">
            <v>0</v>
          </cell>
          <cell r="F92">
            <v>719.5</v>
          </cell>
          <cell r="G92">
            <v>0</v>
          </cell>
          <cell r="H92">
            <v>4469.5</v>
          </cell>
          <cell r="I92">
            <v>0</v>
          </cell>
          <cell r="J92">
            <v>0</v>
          </cell>
          <cell r="K92">
            <v>0</v>
          </cell>
          <cell r="L92">
            <v>-192.43</v>
          </cell>
          <cell r="M92">
            <v>0</v>
          </cell>
          <cell r="N92">
            <v>329.82</v>
          </cell>
          <cell r="O92">
            <v>137.38</v>
          </cell>
          <cell r="P92">
            <v>120.75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258.13</v>
          </cell>
          <cell r="AB92">
            <v>4211.37</v>
          </cell>
          <cell r="AC92">
            <v>88.47</v>
          </cell>
          <cell r="AD92">
            <v>240.43</v>
          </cell>
          <cell r="AE92">
            <v>422.56</v>
          </cell>
          <cell r="AF92">
            <v>101.11</v>
          </cell>
          <cell r="AG92">
            <v>89.39</v>
          </cell>
          <cell r="AH92">
            <v>3039.4</v>
          </cell>
          <cell r="AI92">
            <v>751.46</v>
          </cell>
          <cell r="AJ92">
            <v>252.76</v>
          </cell>
          <cell r="AK92">
            <v>50.55</v>
          </cell>
          <cell r="AL92">
            <v>0</v>
          </cell>
          <cell r="AM92">
            <v>4284.67</v>
          </cell>
        </row>
        <row r="93">
          <cell r="A93" t="str">
            <v>00956</v>
          </cell>
          <cell r="B93" t="str">
            <v>FUENTES NUÑEZ EDUARDO</v>
          </cell>
          <cell r="C93">
            <v>7125</v>
          </cell>
          <cell r="D93">
            <v>0</v>
          </cell>
          <cell r="E93">
            <v>0</v>
          </cell>
          <cell r="F93">
            <v>4768.78</v>
          </cell>
          <cell r="G93">
            <v>0</v>
          </cell>
          <cell r="H93">
            <v>11893.78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1717.49</v>
          </cell>
          <cell r="O93">
            <v>1717.49</v>
          </cell>
          <cell r="P93">
            <v>341.38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2058.87</v>
          </cell>
          <cell r="AB93">
            <v>9834.91</v>
          </cell>
          <cell r="AC93">
            <v>227.62</v>
          </cell>
          <cell r="AD93">
            <v>693.38</v>
          </cell>
          <cell r="AE93">
            <v>649.16999999999996</v>
          </cell>
          <cell r="AF93">
            <v>260.13</v>
          </cell>
          <cell r="AG93">
            <v>237.88</v>
          </cell>
          <cell r="AH93">
            <v>7819.99</v>
          </cell>
          <cell r="AI93">
            <v>1570.17</v>
          </cell>
          <cell r="AJ93">
            <v>650.33000000000004</v>
          </cell>
          <cell r="AK93">
            <v>130.07</v>
          </cell>
          <cell r="AL93">
            <v>0</v>
          </cell>
          <cell r="AM93">
            <v>10668.57</v>
          </cell>
        </row>
        <row r="94">
          <cell r="A94" t="str">
            <v>00977</v>
          </cell>
          <cell r="B94" t="str">
            <v>VALLEJO SANCHEZ IVAN ALEJANDRO</v>
          </cell>
          <cell r="C94">
            <v>4200</v>
          </cell>
          <cell r="D94">
            <v>0</v>
          </cell>
          <cell r="E94">
            <v>0</v>
          </cell>
          <cell r="F94">
            <v>1300</v>
          </cell>
          <cell r="G94">
            <v>0</v>
          </cell>
          <cell r="H94">
            <v>5500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442.41</v>
          </cell>
          <cell r="O94">
            <v>442.41</v>
          </cell>
          <cell r="P94">
            <v>151.30000000000001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593.71</v>
          </cell>
          <cell r="AB94">
            <v>4906.29</v>
          </cell>
          <cell r="AC94">
            <v>107.73</v>
          </cell>
          <cell r="AD94">
            <v>300.54000000000002</v>
          </cell>
          <cell r="AE94">
            <v>453.92</v>
          </cell>
          <cell r="AF94">
            <v>123.12</v>
          </cell>
          <cell r="AG94">
            <v>110</v>
          </cell>
          <cell r="AH94">
            <v>3701.17</v>
          </cell>
          <cell r="AI94">
            <v>862.19</v>
          </cell>
          <cell r="AJ94">
            <v>307.8</v>
          </cell>
          <cell r="AK94">
            <v>61.56</v>
          </cell>
          <cell r="AL94">
            <v>0</v>
          </cell>
          <cell r="AM94">
            <v>5165.84</v>
          </cell>
        </row>
        <row r="95">
          <cell r="A95" t="str">
            <v>00987</v>
          </cell>
          <cell r="B95" t="str">
            <v>LIZAOLA BARAJAS YESENIA SARAHI</v>
          </cell>
          <cell r="C95">
            <v>4000.05</v>
          </cell>
          <cell r="D95">
            <v>0</v>
          </cell>
          <cell r="E95">
            <v>0</v>
          </cell>
          <cell r="F95">
            <v>500</v>
          </cell>
          <cell r="G95">
            <v>0</v>
          </cell>
          <cell r="H95">
            <v>4500.05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333.14</v>
          </cell>
          <cell r="O95">
            <v>333.14</v>
          </cell>
          <cell r="P95">
            <v>122.68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455.82</v>
          </cell>
          <cell r="AB95">
            <v>4044.23</v>
          </cell>
          <cell r="AC95">
            <v>89.69</v>
          </cell>
          <cell r="AD95">
            <v>243.74</v>
          </cell>
          <cell r="AE95">
            <v>424.53</v>
          </cell>
          <cell r="AF95">
            <v>102.5</v>
          </cell>
          <cell r="AG95">
            <v>90</v>
          </cell>
          <cell r="AH95">
            <v>3081.24</v>
          </cell>
          <cell r="AI95">
            <v>757.96</v>
          </cell>
          <cell r="AJ95">
            <v>256.25</v>
          </cell>
          <cell r="AK95">
            <v>51.25</v>
          </cell>
          <cell r="AL95">
            <v>0</v>
          </cell>
          <cell r="AM95">
            <v>4339.2</v>
          </cell>
        </row>
        <row r="96">
          <cell r="A96" t="str">
            <v>00989</v>
          </cell>
          <cell r="B96" t="str">
            <v>HERNANDEZ CHACON LUIS EDUARDO</v>
          </cell>
          <cell r="C96">
            <v>4000.05</v>
          </cell>
          <cell r="D96">
            <v>0</v>
          </cell>
          <cell r="E96">
            <v>0</v>
          </cell>
          <cell r="F96">
            <v>500</v>
          </cell>
          <cell r="G96">
            <v>0</v>
          </cell>
          <cell r="H96">
            <v>4500.05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333.14</v>
          </cell>
          <cell r="O96">
            <v>333.14</v>
          </cell>
          <cell r="P96">
            <v>122.68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455.82</v>
          </cell>
          <cell r="AB96">
            <v>4044.23</v>
          </cell>
          <cell r="AC96">
            <v>89.69</v>
          </cell>
          <cell r="AD96">
            <v>243.74</v>
          </cell>
          <cell r="AE96">
            <v>424.53</v>
          </cell>
          <cell r="AF96">
            <v>102.5</v>
          </cell>
          <cell r="AG96">
            <v>90</v>
          </cell>
          <cell r="AH96">
            <v>3081.24</v>
          </cell>
          <cell r="AI96">
            <v>757.96</v>
          </cell>
          <cell r="AJ96">
            <v>256.25</v>
          </cell>
          <cell r="AK96">
            <v>51.25</v>
          </cell>
          <cell r="AL96">
            <v>0</v>
          </cell>
          <cell r="AM96">
            <v>4339.2</v>
          </cell>
        </row>
        <row r="97">
          <cell r="A97" t="str">
            <v>00992</v>
          </cell>
          <cell r="B97" t="str">
            <v>GOMEZ DUEÑAS CARMEN</v>
          </cell>
          <cell r="C97">
            <v>3733.95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3733.95</v>
          </cell>
          <cell r="I97">
            <v>0</v>
          </cell>
          <cell r="J97">
            <v>0</v>
          </cell>
          <cell r="K97">
            <v>0</v>
          </cell>
          <cell r="L97">
            <v>-192.43</v>
          </cell>
          <cell r="M97">
            <v>0</v>
          </cell>
          <cell r="N97">
            <v>249.79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3733.95</v>
          </cell>
          <cell r="AC97">
            <v>102.53</v>
          </cell>
          <cell r="AD97">
            <v>246.64</v>
          </cell>
          <cell r="AE97">
            <v>434.75</v>
          </cell>
          <cell r="AF97">
            <v>86.34</v>
          </cell>
          <cell r="AG97">
            <v>74.680000000000007</v>
          </cell>
          <cell r="AH97">
            <v>2595.6</v>
          </cell>
          <cell r="AI97">
            <v>783.92</v>
          </cell>
          <cell r="AJ97">
            <v>215.86</v>
          </cell>
          <cell r="AK97">
            <v>43.17</v>
          </cell>
          <cell r="AL97">
            <v>0</v>
          </cell>
          <cell r="AM97">
            <v>3799.57</v>
          </cell>
        </row>
        <row r="98">
          <cell r="A98" t="str">
            <v>00995</v>
          </cell>
          <cell r="B98" t="str">
            <v>MONTAÑO BARRAGAN LAURA LILIANA</v>
          </cell>
          <cell r="C98">
            <v>3733.95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3733.95</v>
          </cell>
          <cell r="I98">
            <v>0</v>
          </cell>
          <cell r="J98">
            <v>0</v>
          </cell>
          <cell r="K98">
            <v>0</v>
          </cell>
          <cell r="L98">
            <v>-192.43</v>
          </cell>
          <cell r="M98">
            <v>0</v>
          </cell>
          <cell r="N98">
            <v>249.79</v>
          </cell>
          <cell r="O98">
            <v>0</v>
          </cell>
          <cell r="P98">
            <v>0</v>
          </cell>
          <cell r="Q98">
            <v>150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150</v>
          </cell>
          <cell r="AB98">
            <v>3583.95</v>
          </cell>
          <cell r="AC98">
            <v>102.53</v>
          </cell>
          <cell r="AD98">
            <v>246.64</v>
          </cell>
          <cell r="AE98">
            <v>434.75</v>
          </cell>
          <cell r="AF98">
            <v>86.34</v>
          </cell>
          <cell r="AG98">
            <v>74.680000000000007</v>
          </cell>
          <cell r="AH98">
            <v>2595.63</v>
          </cell>
          <cell r="AI98">
            <v>783.92</v>
          </cell>
          <cell r="AJ98">
            <v>215.86</v>
          </cell>
          <cell r="AK98">
            <v>43.17</v>
          </cell>
          <cell r="AL98">
            <v>0</v>
          </cell>
          <cell r="AM98">
            <v>3799.6</v>
          </cell>
        </row>
        <row r="99">
          <cell r="A99" t="str">
            <v>Total Depto</v>
          </cell>
          <cell r="C99" t="str">
            <v xml:space="preserve">  -----------------------</v>
          </cell>
          <cell r="D99" t="str">
            <v xml:space="preserve">  -----------------------</v>
          </cell>
          <cell r="E99" t="str">
            <v xml:space="preserve">  -----------------------</v>
          </cell>
          <cell r="F99" t="str">
            <v xml:space="preserve">  -----------------------</v>
          </cell>
          <cell r="G99" t="str">
            <v xml:space="preserve">  -----------------------</v>
          </cell>
          <cell r="H99" t="str">
            <v xml:space="preserve">  -----------------------</v>
          </cell>
          <cell r="I99" t="str">
            <v xml:space="preserve">  -----------------------</v>
          </cell>
          <cell r="J99" t="str">
            <v xml:space="preserve">  -----------------------</v>
          </cell>
          <cell r="K99" t="str">
            <v xml:space="preserve">  -----------------------</v>
          </cell>
          <cell r="L99" t="str">
            <v xml:space="preserve">  -----------------------</v>
          </cell>
          <cell r="M99" t="str">
            <v xml:space="preserve">  -----------------------</v>
          </cell>
          <cell r="N99" t="str">
            <v xml:space="preserve">  -----------------------</v>
          </cell>
          <cell r="O99" t="str">
            <v xml:space="preserve">  -----------------------</v>
          </cell>
          <cell r="P99" t="str">
            <v xml:space="preserve">  -----------------------</v>
          </cell>
          <cell r="Q99" t="str">
            <v xml:space="preserve">  -----------------------</v>
          </cell>
          <cell r="R99" t="str">
            <v xml:space="preserve">  -----------------------</v>
          </cell>
          <cell r="S99" t="str">
            <v xml:space="preserve">  -----------------------</v>
          </cell>
          <cell r="T99" t="str">
            <v xml:space="preserve">  -----------------------</v>
          </cell>
          <cell r="U99" t="str">
            <v xml:space="preserve">  -----------------------</v>
          </cell>
          <cell r="V99" t="str">
            <v xml:space="preserve">  -----------------------</v>
          </cell>
          <cell r="W99" t="str">
            <v xml:space="preserve">  -----------------------</v>
          </cell>
          <cell r="X99" t="str">
            <v xml:space="preserve">  -----------------------</v>
          </cell>
          <cell r="Y99" t="str">
            <v xml:space="preserve">  -----------------------</v>
          </cell>
          <cell r="Z99" t="str">
            <v xml:space="preserve">  -----------------------</v>
          </cell>
          <cell r="AA99" t="str">
            <v xml:space="preserve">  -----------------------</v>
          </cell>
          <cell r="AB99" t="str">
            <v xml:space="preserve">  -----------------------</v>
          </cell>
          <cell r="AC99" t="str">
            <v xml:space="preserve">  -----------------------</v>
          </cell>
          <cell r="AD99" t="str">
            <v xml:space="preserve">  -----------------------</v>
          </cell>
          <cell r="AE99" t="str">
            <v xml:space="preserve">  -----------------------</v>
          </cell>
          <cell r="AF99" t="str">
            <v xml:space="preserve">  -----------------------</v>
          </cell>
          <cell r="AG99" t="str">
            <v xml:space="preserve">  -----------------------</v>
          </cell>
          <cell r="AH99" t="str">
            <v xml:space="preserve">  -----------------------</v>
          </cell>
          <cell r="AI99" t="str">
            <v xml:space="preserve">  -----------------------</v>
          </cell>
          <cell r="AJ99" t="str">
            <v xml:space="preserve">  -----------------------</v>
          </cell>
          <cell r="AK99" t="str">
            <v xml:space="preserve">  -----------------------</v>
          </cell>
          <cell r="AL99" t="str">
            <v xml:space="preserve">  -----------------------</v>
          </cell>
          <cell r="AM99" t="str">
            <v xml:space="preserve">  -----------------------</v>
          </cell>
        </row>
        <row r="100">
          <cell r="C100">
            <v>99817.919999999998</v>
          </cell>
          <cell r="D100">
            <v>1312.38</v>
          </cell>
          <cell r="E100">
            <v>0</v>
          </cell>
          <cell r="F100">
            <v>14516.84</v>
          </cell>
          <cell r="G100">
            <v>0</v>
          </cell>
          <cell r="H100">
            <v>115647.14</v>
          </cell>
          <cell r="I100">
            <v>0</v>
          </cell>
          <cell r="J100">
            <v>1130.72</v>
          </cell>
          <cell r="K100">
            <v>7251.77</v>
          </cell>
          <cell r="L100">
            <v>-1731.87</v>
          </cell>
          <cell r="M100">
            <v>0</v>
          </cell>
          <cell r="N100">
            <v>11225.96</v>
          </cell>
          <cell r="O100">
            <v>9149.9</v>
          </cell>
          <cell r="P100">
            <v>2642.8</v>
          </cell>
          <cell r="Q100">
            <v>4125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24300.19</v>
          </cell>
          <cell r="AB100">
            <v>91346.95</v>
          </cell>
          <cell r="AC100">
            <v>2457.11</v>
          </cell>
          <cell r="AD100">
            <v>6874.7</v>
          </cell>
          <cell r="AE100">
            <v>9508.61</v>
          </cell>
          <cell r="AF100">
            <v>2621.97</v>
          </cell>
          <cell r="AG100">
            <v>2312.94</v>
          </cell>
          <cell r="AH100">
            <v>78820.73</v>
          </cell>
          <cell r="AI100">
            <v>18840.419999999998</v>
          </cell>
          <cell r="AJ100">
            <v>6554.98</v>
          </cell>
          <cell r="AK100">
            <v>1311.01</v>
          </cell>
          <cell r="AL100">
            <v>0</v>
          </cell>
          <cell r="AM100">
            <v>110462.05</v>
          </cell>
        </row>
        <row r="102">
          <cell r="A102" t="str">
            <v>Departamento 4109 CDE SECRETARIA DE COMUNICACION SOCIAL</v>
          </cell>
        </row>
        <row r="103">
          <cell r="A103" t="str">
            <v>00005</v>
          </cell>
          <cell r="B103" t="str">
            <v>CONTRERAS GARCIA LUCILA</v>
          </cell>
          <cell r="C103">
            <v>7204.5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7204.5</v>
          </cell>
          <cell r="I103">
            <v>0</v>
          </cell>
          <cell r="J103">
            <v>0</v>
          </cell>
          <cell r="K103">
            <v>2937.92</v>
          </cell>
          <cell r="L103">
            <v>0</v>
          </cell>
          <cell r="M103">
            <v>0</v>
          </cell>
          <cell r="N103">
            <v>730.9</v>
          </cell>
          <cell r="O103">
            <v>730.9</v>
          </cell>
          <cell r="P103">
            <v>211.61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3880.43</v>
          </cell>
          <cell r="AB103">
            <v>3324.07</v>
          </cell>
          <cell r="AC103">
            <v>145.77000000000001</v>
          </cell>
          <cell r="AD103">
            <v>444.06</v>
          </cell>
          <cell r="AE103">
            <v>515.88</v>
          </cell>
          <cell r="AF103">
            <v>166.6</v>
          </cell>
          <cell r="AG103">
            <v>144.09</v>
          </cell>
          <cell r="AH103">
            <v>5008.13</v>
          </cell>
          <cell r="AI103">
            <v>1105.71</v>
          </cell>
          <cell r="AJ103">
            <v>416.49</v>
          </cell>
          <cell r="AK103">
            <v>83.3</v>
          </cell>
          <cell r="AL103">
            <v>0</v>
          </cell>
          <cell r="AM103">
            <v>6924.32</v>
          </cell>
        </row>
        <row r="104">
          <cell r="A104" t="str">
            <v>00954</v>
          </cell>
          <cell r="B104" t="str">
            <v>ORTEGA VILLELA ALEJANDRO</v>
          </cell>
          <cell r="C104">
            <v>3735</v>
          </cell>
          <cell r="D104">
            <v>0</v>
          </cell>
          <cell r="E104">
            <v>0</v>
          </cell>
          <cell r="F104">
            <v>1350</v>
          </cell>
          <cell r="G104">
            <v>0</v>
          </cell>
          <cell r="H104">
            <v>5085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396.79</v>
          </cell>
          <cell r="O104">
            <v>396.79</v>
          </cell>
          <cell r="P104">
            <v>137.76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534.54999999999995</v>
          </cell>
          <cell r="AB104">
            <v>4550.45</v>
          </cell>
          <cell r="AC104">
            <v>99.2</v>
          </cell>
          <cell r="AD104">
            <v>269.58999999999997</v>
          </cell>
          <cell r="AE104">
            <v>440.03</v>
          </cell>
          <cell r="AF104">
            <v>113.37</v>
          </cell>
          <cell r="AG104">
            <v>101.7</v>
          </cell>
          <cell r="AH104">
            <v>3407.98</v>
          </cell>
          <cell r="AI104">
            <v>808.82</v>
          </cell>
          <cell r="AJ104">
            <v>283.42</v>
          </cell>
          <cell r="AK104">
            <v>56.68</v>
          </cell>
          <cell r="AL104">
            <v>0</v>
          </cell>
          <cell r="AM104">
            <v>4771.97</v>
          </cell>
        </row>
        <row r="105">
          <cell r="A105" t="str">
            <v>00958</v>
          </cell>
          <cell r="B105" t="str">
            <v>GARCIA GARCIA IVAN TONATHIU</v>
          </cell>
          <cell r="C105">
            <v>7275</v>
          </cell>
          <cell r="D105">
            <v>0</v>
          </cell>
          <cell r="E105">
            <v>0</v>
          </cell>
          <cell r="F105">
            <v>4837.25</v>
          </cell>
          <cell r="G105">
            <v>0</v>
          </cell>
          <cell r="H105">
            <v>12112.25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1764.15</v>
          </cell>
          <cell r="O105">
            <v>1764.15</v>
          </cell>
          <cell r="P105">
            <v>348.1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2112.25</v>
          </cell>
          <cell r="AB105">
            <v>10000</v>
          </cell>
          <cell r="AC105">
            <v>231.85</v>
          </cell>
          <cell r="AD105">
            <v>706.28</v>
          </cell>
          <cell r="AE105">
            <v>656.06</v>
          </cell>
          <cell r="AF105">
            <v>264.97000000000003</v>
          </cell>
          <cell r="AG105">
            <v>242.25</v>
          </cell>
          <cell r="AH105">
            <v>7965.46</v>
          </cell>
          <cell r="AI105">
            <v>1594.19</v>
          </cell>
          <cell r="AJ105">
            <v>662.43</v>
          </cell>
          <cell r="AK105">
            <v>132.49</v>
          </cell>
          <cell r="AL105">
            <v>0</v>
          </cell>
          <cell r="AM105">
            <v>10861.79</v>
          </cell>
        </row>
        <row r="106">
          <cell r="A106" t="str">
            <v>00961</v>
          </cell>
          <cell r="B106" t="str">
            <v>VELAZQUEZ MONROY ARLENE</v>
          </cell>
          <cell r="C106">
            <v>5287.5</v>
          </cell>
          <cell r="D106">
            <v>0</v>
          </cell>
          <cell r="E106">
            <v>0</v>
          </cell>
          <cell r="F106">
            <v>3518.08</v>
          </cell>
          <cell r="G106">
            <v>0</v>
          </cell>
          <cell r="H106">
            <v>8805.58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1057.8499999999999</v>
          </cell>
          <cell r="O106">
            <v>1057.8499999999999</v>
          </cell>
          <cell r="P106">
            <v>247.73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1305.58</v>
          </cell>
          <cell r="AB106">
            <v>7500</v>
          </cell>
          <cell r="AC106">
            <v>168.55</v>
          </cell>
          <cell r="AD106">
            <v>513.46</v>
          </cell>
          <cell r="AE106">
            <v>552.97</v>
          </cell>
          <cell r="AF106">
            <v>192.63</v>
          </cell>
          <cell r="AG106">
            <v>176.11</v>
          </cell>
          <cell r="AH106">
            <v>5790.75</v>
          </cell>
          <cell r="AI106">
            <v>1234.98</v>
          </cell>
          <cell r="AJ106">
            <v>481.58</v>
          </cell>
          <cell r="AK106">
            <v>96.31</v>
          </cell>
          <cell r="AL106">
            <v>0</v>
          </cell>
          <cell r="AM106">
            <v>7972.36</v>
          </cell>
        </row>
        <row r="107">
          <cell r="A107" t="str">
            <v>Total Depto</v>
          </cell>
          <cell r="C107" t="str">
            <v xml:space="preserve">  -----------------------</v>
          </cell>
          <cell r="D107" t="str">
            <v xml:space="preserve">  -----------------------</v>
          </cell>
          <cell r="E107" t="str">
            <v xml:space="preserve">  -----------------------</v>
          </cell>
          <cell r="F107" t="str">
            <v xml:space="preserve">  -----------------------</v>
          </cell>
          <cell r="G107" t="str">
            <v xml:space="preserve">  -----------------------</v>
          </cell>
          <cell r="H107" t="str">
            <v xml:space="preserve">  -----------------------</v>
          </cell>
          <cell r="I107" t="str">
            <v xml:space="preserve">  -----------------------</v>
          </cell>
          <cell r="J107" t="str">
            <v xml:space="preserve">  -----------------------</v>
          </cell>
          <cell r="K107" t="str">
            <v xml:space="preserve">  -----------------------</v>
          </cell>
          <cell r="L107" t="str">
            <v xml:space="preserve">  -----------------------</v>
          </cell>
          <cell r="M107" t="str">
            <v xml:space="preserve">  -----------------------</v>
          </cell>
          <cell r="N107" t="str">
            <v xml:space="preserve">  -----------------------</v>
          </cell>
          <cell r="O107" t="str">
            <v xml:space="preserve">  -----------------------</v>
          </cell>
          <cell r="P107" t="str">
            <v xml:space="preserve">  -----------------------</v>
          </cell>
          <cell r="Q107" t="str">
            <v xml:space="preserve">  -----------------------</v>
          </cell>
          <cell r="R107" t="str">
            <v xml:space="preserve">  -----------------------</v>
          </cell>
          <cell r="S107" t="str">
            <v xml:space="preserve">  -----------------------</v>
          </cell>
          <cell r="T107" t="str">
            <v xml:space="preserve">  -----------------------</v>
          </cell>
          <cell r="U107" t="str">
            <v xml:space="preserve">  -----------------------</v>
          </cell>
          <cell r="V107" t="str">
            <v xml:space="preserve">  -----------------------</v>
          </cell>
          <cell r="W107" t="str">
            <v xml:space="preserve">  -----------------------</v>
          </cell>
          <cell r="X107" t="str">
            <v xml:space="preserve">  -----------------------</v>
          </cell>
          <cell r="Y107" t="str">
            <v xml:space="preserve">  -----------------------</v>
          </cell>
          <cell r="Z107" t="str">
            <v xml:space="preserve">  -----------------------</v>
          </cell>
          <cell r="AA107" t="str">
            <v xml:space="preserve">  -----------------------</v>
          </cell>
          <cell r="AB107" t="str">
            <v xml:space="preserve">  -----------------------</v>
          </cell>
          <cell r="AC107" t="str">
            <v xml:space="preserve">  -----------------------</v>
          </cell>
          <cell r="AD107" t="str">
            <v xml:space="preserve">  -----------------------</v>
          </cell>
          <cell r="AE107" t="str">
            <v xml:space="preserve">  -----------------------</v>
          </cell>
          <cell r="AF107" t="str">
            <v xml:space="preserve">  -----------------------</v>
          </cell>
          <cell r="AG107" t="str">
            <v xml:space="preserve">  -----------------------</v>
          </cell>
          <cell r="AH107" t="str">
            <v xml:space="preserve">  -----------------------</v>
          </cell>
          <cell r="AI107" t="str">
            <v xml:space="preserve">  -----------------------</v>
          </cell>
          <cell r="AJ107" t="str">
            <v xml:space="preserve">  -----------------------</v>
          </cell>
          <cell r="AK107" t="str">
            <v xml:space="preserve">  -----------------------</v>
          </cell>
          <cell r="AL107" t="str">
            <v xml:space="preserve">  -----------------------</v>
          </cell>
          <cell r="AM107" t="str">
            <v xml:space="preserve">  -----------------------</v>
          </cell>
        </row>
        <row r="108">
          <cell r="C108">
            <v>23502</v>
          </cell>
          <cell r="D108">
            <v>0</v>
          </cell>
          <cell r="E108">
            <v>0</v>
          </cell>
          <cell r="F108">
            <v>9705.33</v>
          </cell>
          <cell r="G108">
            <v>0</v>
          </cell>
          <cell r="H108">
            <v>33207.33</v>
          </cell>
          <cell r="I108">
            <v>0</v>
          </cell>
          <cell r="J108">
            <v>0</v>
          </cell>
          <cell r="K108">
            <v>2937.92</v>
          </cell>
          <cell r="L108">
            <v>0</v>
          </cell>
          <cell r="M108">
            <v>0</v>
          </cell>
          <cell r="N108">
            <v>3949.69</v>
          </cell>
          <cell r="O108">
            <v>3949.69</v>
          </cell>
          <cell r="P108">
            <v>945.2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7832.81</v>
          </cell>
          <cell r="AB108">
            <v>25374.52</v>
          </cell>
          <cell r="AC108">
            <v>645.37</v>
          </cell>
          <cell r="AD108">
            <v>1933.39</v>
          </cell>
          <cell r="AE108">
            <v>2164.94</v>
          </cell>
          <cell r="AF108">
            <v>737.57</v>
          </cell>
          <cell r="AG108">
            <v>664.15</v>
          </cell>
          <cell r="AH108">
            <v>22172.32</v>
          </cell>
          <cell r="AI108">
            <v>4743.7</v>
          </cell>
          <cell r="AJ108">
            <v>1843.92</v>
          </cell>
          <cell r="AK108">
            <v>368.78</v>
          </cell>
          <cell r="AL108">
            <v>0</v>
          </cell>
          <cell r="AM108">
            <v>30530.44</v>
          </cell>
        </row>
        <row r="110">
          <cell r="A110" t="str">
            <v>Departamento 4112 CDE SECRETARIA TECNICA DEL CPE</v>
          </cell>
        </row>
        <row r="111">
          <cell r="A111" t="str">
            <v>00864</v>
          </cell>
          <cell r="B111" t="str">
            <v>GONZALEZ RAMIREZ MIRIAM NOEMI</v>
          </cell>
          <cell r="C111">
            <v>3735</v>
          </cell>
          <cell r="D111">
            <v>0</v>
          </cell>
          <cell r="E111">
            <v>0</v>
          </cell>
          <cell r="F111">
            <v>550</v>
          </cell>
          <cell r="G111">
            <v>0</v>
          </cell>
          <cell r="H111">
            <v>4285</v>
          </cell>
          <cell r="I111">
            <v>0</v>
          </cell>
          <cell r="J111">
            <v>0</v>
          </cell>
          <cell r="K111">
            <v>0</v>
          </cell>
          <cell r="L111">
            <v>-192.43</v>
          </cell>
          <cell r="M111">
            <v>0</v>
          </cell>
          <cell r="N111">
            <v>309.75</v>
          </cell>
          <cell r="O111">
            <v>117.31</v>
          </cell>
          <cell r="P111">
            <v>113.24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230.55</v>
          </cell>
          <cell r="AB111">
            <v>4054.45</v>
          </cell>
          <cell r="AC111">
            <v>83.45</v>
          </cell>
          <cell r="AD111">
            <v>218.77</v>
          </cell>
          <cell r="AE111">
            <v>415.67</v>
          </cell>
          <cell r="AF111">
            <v>95.37</v>
          </cell>
          <cell r="AG111">
            <v>85.7</v>
          </cell>
          <cell r="AH111">
            <v>2866.88</v>
          </cell>
          <cell r="AI111">
            <v>717.89</v>
          </cell>
          <cell r="AJ111">
            <v>238.42</v>
          </cell>
          <cell r="AK111">
            <v>47.68</v>
          </cell>
          <cell r="AL111">
            <v>0</v>
          </cell>
          <cell r="AM111">
            <v>4051.94</v>
          </cell>
        </row>
        <row r="112">
          <cell r="A112" t="str">
            <v>Total Depto</v>
          </cell>
          <cell r="C112" t="str">
            <v xml:space="preserve">  -----------------------</v>
          </cell>
          <cell r="D112" t="str">
            <v xml:space="preserve">  -----------------------</v>
          </cell>
          <cell r="E112" t="str">
            <v xml:space="preserve">  -----------------------</v>
          </cell>
          <cell r="F112" t="str">
            <v xml:space="preserve">  -----------------------</v>
          </cell>
          <cell r="G112" t="str">
            <v xml:space="preserve">  -----------------------</v>
          </cell>
          <cell r="H112" t="str">
            <v xml:space="preserve">  -----------------------</v>
          </cell>
          <cell r="I112" t="str">
            <v xml:space="preserve">  -----------------------</v>
          </cell>
          <cell r="J112" t="str">
            <v xml:space="preserve">  -----------------------</v>
          </cell>
          <cell r="K112" t="str">
            <v xml:space="preserve">  -----------------------</v>
          </cell>
          <cell r="L112" t="str">
            <v xml:space="preserve">  -----------------------</v>
          </cell>
          <cell r="M112" t="str">
            <v xml:space="preserve">  -----------------------</v>
          </cell>
          <cell r="N112" t="str">
            <v xml:space="preserve">  -----------------------</v>
          </cell>
          <cell r="O112" t="str">
            <v xml:space="preserve">  -----------------------</v>
          </cell>
          <cell r="P112" t="str">
            <v xml:space="preserve">  -----------------------</v>
          </cell>
          <cell r="Q112" t="str">
            <v xml:space="preserve">  -----------------------</v>
          </cell>
          <cell r="R112" t="str">
            <v xml:space="preserve">  -----------------------</v>
          </cell>
          <cell r="S112" t="str">
            <v xml:space="preserve">  -----------------------</v>
          </cell>
          <cell r="T112" t="str">
            <v xml:space="preserve">  -----------------------</v>
          </cell>
          <cell r="U112" t="str">
            <v xml:space="preserve">  -----------------------</v>
          </cell>
          <cell r="V112" t="str">
            <v xml:space="preserve">  -----------------------</v>
          </cell>
          <cell r="W112" t="str">
            <v xml:space="preserve">  -----------------------</v>
          </cell>
          <cell r="X112" t="str">
            <v xml:space="preserve">  -----------------------</v>
          </cell>
          <cell r="Y112" t="str">
            <v xml:space="preserve">  -----------------------</v>
          </cell>
          <cell r="Z112" t="str">
            <v xml:space="preserve">  -----------------------</v>
          </cell>
          <cell r="AA112" t="str">
            <v xml:space="preserve">  -----------------------</v>
          </cell>
          <cell r="AB112" t="str">
            <v xml:space="preserve">  -----------------------</v>
          </cell>
          <cell r="AC112" t="str">
            <v xml:space="preserve">  -----------------------</v>
          </cell>
          <cell r="AD112" t="str">
            <v xml:space="preserve">  -----------------------</v>
          </cell>
          <cell r="AE112" t="str">
            <v xml:space="preserve">  -----------------------</v>
          </cell>
          <cell r="AF112" t="str">
            <v xml:space="preserve">  -----------------------</v>
          </cell>
          <cell r="AG112" t="str">
            <v xml:space="preserve">  -----------------------</v>
          </cell>
          <cell r="AH112" t="str">
            <v xml:space="preserve">  -----------------------</v>
          </cell>
          <cell r="AI112" t="str">
            <v xml:space="preserve">  -----------------------</v>
          </cell>
          <cell r="AJ112" t="str">
            <v xml:space="preserve">  -----------------------</v>
          </cell>
          <cell r="AK112" t="str">
            <v xml:space="preserve">  -----------------------</v>
          </cell>
          <cell r="AL112" t="str">
            <v xml:space="preserve">  -----------------------</v>
          </cell>
          <cell r="AM112" t="str">
            <v xml:space="preserve">  -----------------------</v>
          </cell>
        </row>
        <row r="113">
          <cell r="C113">
            <v>3735</v>
          </cell>
          <cell r="D113">
            <v>0</v>
          </cell>
          <cell r="E113">
            <v>0</v>
          </cell>
          <cell r="F113">
            <v>550</v>
          </cell>
          <cell r="G113">
            <v>0</v>
          </cell>
          <cell r="H113">
            <v>4285</v>
          </cell>
          <cell r="I113">
            <v>0</v>
          </cell>
          <cell r="J113">
            <v>0</v>
          </cell>
          <cell r="K113">
            <v>0</v>
          </cell>
          <cell r="L113">
            <v>-192.43</v>
          </cell>
          <cell r="M113">
            <v>0</v>
          </cell>
          <cell r="N113">
            <v>309.75</v>
          </cell>
          <cell r="O113">
            <v>117.31</v>
          </cell>
          <cell r="P113">
            <v>113.24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230.55</v>
          </cell>
          <cell r="AB113">
            <v>4054.45</v>
          </cell>
          <cell r="AC113">
            <v>83.45</v>
          </cell>
          <cell r="AD113">
            <v>218.77</v>
          </cell>
          <cell r="AE113">
            <v>415.67</v>
          </cell>
          <cell r="AF113">
            <v>95.37</v>
          </cell>
          <cell r="AG113">
            <v>85.7</v>
          </cell>
          <cell r="AH113">
            <v>2866.88</v>
          </cell>
          <cell r="AI113">
            <v>717.89</v>
          </cell>
          <cell r="AJ113">
            <v>238.42</v>
          </cell>
          <cell r="AK113">
            <v>47.68</v>
          </cell>
          <cell r="AL113">
            <v>0</v>
          </cell>
          <cell r="AM113">
            <v>4051.94</v>
          </cell>
        </row>
        <row r="115">
          <cell r="A115" t="str">
            <v>Departamento 4117 CDE COMISION DE JUSTICIA PARTIDARIA</v>
          </cell>
        </row>
        <row r="116">
          <cell r="A116" t="str">
            <v>00071</v>
          </cell>
          <cell r="B116" t="str">
            <v>HUERTA GOMEZ ELIZABETH</v>
          </cell>
          <cell r="C116">
            <v>6543.75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6543.75</v>
          </cell>
          <cell r="I116">
            <v>0</v>
          </cell>
          <cell r="J116">
            <v>0</v>
          </cell>
          <cell r="K116">
            <v>1819.33</v>
          </cell>
          <cell r="L116">
            <v>0</v>
          </cell>
          <cell r="M116">
            <v>0</v>
          </cell>
          <cell r="N116">
            <v>612.5</v>
          </cell>
          <cell r="O116">
            <v>612.5</v>
          </cell>
          <cell r="P116">
            <v>190.41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2622.24</v>
          </cell>
          <cell r="AB116">
            <v>3921.51</v>
          </cell>
          <cell r="AC116">
            <v>132.4</v>
          </cell>
          <cell r="AD116">
            <v>403.34</v>
          </cell>
          <cell r="AE116">
            <v>494.1</v>
          </cell>
          <cell r="AF116">
            <v>151.32</v>
          </cell>
          <cell r="AG116">
            <v>130.88</v>
          </cell>
          <cell r="AH116">
            <v>4548.82</v>
          </cell>
          <cell r="AI116">
            <v>1029.8399999999999</v>
          </cell>
          <cell r="AJ116">
            <v>378.29</v>
          </cell>
          <cell r="AK116">
            <v>75.66</v>
          </cell>
          <cell r="AL116">
            <v>0</v>
          </cell>
          <cell r="AM116">
            <v>6314.81</v>
          </cell>
        </row>
        <row r="117">
          <cell r="A117" t="str">
            <v>Total Depto</v>
          </cell>
          <cell r="C117" t="str">
            <v xml:space="preserve">  -----------------------</v>
          </cell>
          <cell r="D117" t="str">
            <v xml:space="preserve">  -----------------------</v>
          </cell>
          <cell r="E117" t="str">
            <v xml:space="preserve">  -----------------------</v>
          </cell>
          <cell r="F117" t="str">
            <v xml:space="preserve">  -----------------------</v>
          </cell>
          <cell r="G117" t="str">
            <v xml:space="preserve">  -----------------------</v>
          </cell>
          <cell r="H117" t="str">
            <v xml:space="preserve">  -----------------------</v>
          </cell>
          <cell r="I117" t="str">
            <v xml:space="preserve">  -----------------------</v>
          </cell>
          <cell r="J117" t="str">
            <v xml:space="preserve">  -----------------------</v>
          </cell>
          <cell r="K117" t="str">
            <v xml:space="preserve">  -----------------------</v>
          </cell>
          <cell r="L117" t="str">
            <v xml:space="preserve">  -----------------------</v>
          </cell>
          <cell r="M117" t="str">
            <v xml:space="preserve">  -----------------------</v>
          </cell>
          <cell r="N117" t="str">
            <v xml:space="preserve">  -----------------------</v>
          </cell>
          <cell r="O117" t="str">
            <v xml:space="preserve">  -----------------------</v>
          </cell>
          <cell r="P117" t="str">
            <v xml:space="preserve">  -----------------------</v>
          </cell>
          <cell r="Q117" t="str">
            <v xml:space="preserve">  -----------------------</v>
          </cell>
          <cell r="R117" t="str">
            <v xml:space="preserve">  -----------------------</v>
          </cell>
          <cell r="S117" t="str">
            <v xml:space="preserve">  -----------------------</v>
          </cell>
          <cell r="T117" t="str">
            <v xml:space="preserve">  -----------------------</v>
          </cell>
          <cell r="U117" t="str">
            <v xml:space="preserve">  -----------------------</v>
          </cell>
          <cell r="V117" t="str">
            <v xml:space="preserve">  -----------------------</v>
          </cell>
          <cell r="W117" t="str">
            <v xml:space="preserve">  -----------------------</v>
          </cell>
          <cell r="X117" t="str">
            <v xml:space="preserve">  -----------------------</v>
          </cell>
          <cell r="Y117" t="str">
            <v xml:space="preserve">  -----------------------</v>
          </cell>
          <cell r="Z117" t="str">
            <v xml:space="preserve">  -----------------------</v>
          </cell>
          <cell r="AA117" t="str">
            <v xml:space="preserve">  -----------------------</v>
          </cell>
          <cell r="AB117" t="str">
            <v xml:space="preserve">  -----------------------</v>
          </cell>
          <cell r="AC117" t="str">
            <v xml:space="preserve">  -----------------------</v>
          </cell>
          <cell r="AD117" t="str">
            <v xml:space="preserve">  -----------------------</v>
          </cell>
          <cell r="AE117" t="str">
            <v xml:space="preserve">  -----------------------</v>
          </cell>
          <cell r="AF117" t="str">
            <v xml:space="preserve">  -----------------------</v>
          </cell>
          <cell r="AG117" t="str">
            <v xml:space="preserve">  -----------------------</v>
          </cell>
          <cell r="AH117" t="str">
            <v xml:space="preserve">  -----------------------</v>
          </cell>
          <cell r="AI117" t="str">
            <v xml:space="preserve">  -----------------------</v>
          </cell>
          <cell r="AJ117" t="str">
            <v xml:space="preserve">  -----------------------</v>
          </cell>
          <cell r="AK117" t="str">
            <v xml:space="preserve">  -----------------------</v>
          </cell>
          <cell r="AL117" t="str">
            <v xml:space="preserve">  -----------------------</v>
          </cell>
          <cell r="AM117" t="str">
            <v xml:space="preserve">  -----------------------</v>
          </cell>
        </row>
        <row r="118">
          <cell r="C118">
            <v>6543.75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6543.75</v>
          </cell>
          <cell r="I118">
            <v>0</v>
          </cell>
          <cell r="J118">
            <v>0</v>
          </cell>
          <cell r="K118">
            <v>1819.33</v>
          </cell>
          <cell r="L118">
            <v>0</v>
          </cell>
          <cell r="M118">
            <v>0</v>
          </cell>
          <cell r="N118">
            <v>612.5</v>
          </cell>
          <cell r="O118">
            <v>612.5</v>
          </cell>
          <cell r="P118">
            <v>190.41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2622.24</v>
          </cell>
          <cell r="AB118">
            <v>3921.51</v>
          </cell>
          <cell r="AC118">
            <v>132.4</v>
          </cell>
          <cell r="AD118">
            <v>403.34</v>
          </cell>
          <cell r="AE118">
            <v>494.1</v>
          </cell>
          <cell r="AF118">
            <v>151.32</v>
          </cell>
          <cell r="AG118">
            <v>130.88</v>
          </cell>
          <cell r="AH118">
            <v>4548.82</v>
          </cell>
          <cell r="AI118">
            <v>1029.8399999999999</v>
          </cell>
          <cell r="AJ118">
            <v>378.29</v>
          </cell>
          <cell r="AK118">
            <v>75.66</v>
          </cell>
          <cell r="AL118">
            <v>0</v>
          </cell>
          <cell r="AM118">
            <v>6314.81</v>
          </cell>
        </row>
        <row r="120">
          <cell r="A120" t="str">
            <v>Departamento 4118 CDE COMISION ESTATAL DE PROCESOS INTERN</v>
          </cell>
        </row>
        <row r="121">
          <cell r="A121" t="str">
            <v>00042</v>
          </cell>
          <cell r="B121" t="str">
            <v>MUCIÑO VELAZQUEZ ERIKA VIVIANA</v>
          </cell>
          <cell r="C121">
            <v>4900.3500000000004</v>
          </cell>
          <cell r="D121">
            <v>0</v>
          </cell>
          <cell r="E121">
            <v>0</v>
          </cell>
          <cell r="F121">
            <v>1000</v>
          </cell>
          <cell r="G121">
            <v>0</v>
          </cell>
          <cell r="H121">
            <v>5900.35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506.46</v>
          </cell>
          <cell r="O121">
            <v>506.46</v>
          </cell>
          <cell r="P121">
            <v>165.43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671.89</v>
          </cell>
          <cell r="AB121">
            <v>5228.46</v>
          </cell>
          <cell r="AC121">
            <v>116.65</v>
          </cell>
          <cell r="AD121">
            <v>355.36</v>
          </cell>
          <cell r="AE121">
            <v>468.45</v>
          </cell>
          <cell r="AF121">
            <v>133.32</v>
          </cell>
          <cell r="AG121">
            <v>118.01</v>
          </cell>
          <cell r="AH121">
            <v>4007.71</v>
          </cell>
          <cell r="AI121">
            <v>940.46</v>
          </cell>
          <cell r="AJ121">
            <v>333.29</v>
          </cell>
          <cell r="AK121">
            <v>66.66</v>
          </cell>
          <cell r="AL121">
            <v>0</v>
          </cell>
          <cell r="AM121">
            <v>5599.45</v>
          </cell>
        </row>
        <row r="122">
          <cell r="A122" t="str">
            <v>00856</v>
          </cell>
          <cell r="B122" t="str">
            <v>IÑIGUEZ IBARRA GUSTAVO</v>
          </cell>
          <cell r="C122">
            <v>4995</v>
          </cell>
          <cell r="D122">
            <v>0</v>
          </cell>
          <cell r="E122">
            <v>0</v>
          </cell>
          <cell r="F122">
            <v>560.37</v>
          </cell>
          <cell r="G122">
            <v>0</v>
          </cell>
          <cell r="H122">
            <v>5555.37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451.27</v>
          </cell>
          <cell r="O122">
            <v>451.27</v>
          </cell>
          <cell r="P122">
            <v>156.27000000000001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607.54</v>
          </cell>
          <cell r="AB122">
            <v>4947.83</v>
          </cell>
          <cell r="AC122">
            <v>110.87</v>
          </cell>
          <cell r="AD122">
            <v>309.3</v>
          </cell>
          <cell r="AE122">
            <v>459.04</v>
          </cell>
          <cell r="AF122">
            <v>126.71</v>
          </cell>
          <cell r="AG122">
            <v>111.11</v>
          </cell>
          <cell r="AH122">
            <v>3809.12</v>
          </cell>
          <cell r="AI122">
            <v>879.21</v>
          </cell>
          <cell r="AJ122">
            <v>316.77999999999997</v>
          </cell>
          <cell r="AK122">
            <v>63.36</v>
          </cell>
          <cell r="AL122">
            <v>0</v>
          </cell>
          <cell r="AM122">
            <v>5306.29</v>
          </cell>
        </row>
        <row r="123">
          <cell r="A123" t="str">
            <v>Total Depto</v>
          </cell>
          <cell r="C123" t="str">
            <v xml:space="preserve">  -----------------------</v>
          </cell>
          <cell r="D123" t="str">
            <v xml:space="preserve">  -----------------------</v>
          </cell>
          <cell r="E123" t="str">
            <v xml:space="preserve">  -----------------------</v>
          </cell>
          <cell r="F123" t="str">
            <v xml:space="preserve">  -----------------------</v>
          </cell>
          <cell r="G123" t="str">
            <v xml:space="preserve">  -----------------------</v>
          </cell>
          <cell r="H123" t="str">
            <v xml:space="preserve">  -----------------------</v>
          </cell>
          <cell r="I123" t="str">
            <v xml:space="preserve">  -----------------------</v>
          </cell>
          <cell r="J123" t="str">
            <v xml:space="preserve">  -----------------------</v>
          </cell>
          <cell r="K123" t="str">
            <v xml:space="preserve">  -----------------------</v>
          </cell>
          <cell r="L123" t="str">
            <v xml:space="preserve">  -----------------------</v>
          </cell>
          <cell r="M123" t="str">
            <v xml:space="preserve">  -----------------------</v>
          </cell>
          <cell r="N123" t="str">
            <v xml:space="preserve">  -----------------------</v>
          </cell>
          <cell r="O123" t="str">
            <v xml:space="preserve">  -----------------------</v>
          </cell>
          <cell r="P123" t="str">
            <v xml:space="preserve">  -----------------------</v>
          </cell>
          <cell r="Q123" t="str">
            <v xml:space="preserve">  -----------------------</v>
          </cell>
          <cell r="R123" t="str">
            <v xml:space="preserve">  -----------------------</v>
          </cell>
          <cell r="S123" t="str">
            <v xml:space="preserve">  -----------------------</v>
          </cell>
          <cell r="T123" t="str">
            <v xml:space="preserve">  -----------------------</v>
          </cell>
          <cell r="U123" t="str">
            <v xml:space="preserve">  -----------------------</v>
          </cell>
          <cell r="V123" t="str">
            <v xml:space="preserve">  -----------------------</v>
          </cell>
          <cell r="W123" t="str">
            <v xml:space="preserve">  -----------------------</v>
          </cell>
          <cell r="X123" t="str">
            <v xml:space="preserve">  -----------------------</v>
          </cell>
          <cell r="Y123" t="str">
            <v xml:space="preserve">  -----------------------</v>
          </cell>
          <cell r="Z123" t="str">
            <v xml:space="preserve">  -----------------------</v>
          </cell>
          <cell r="AA123" t="str">
            <v xml:space="preserve">  -----------------------</v>
          </cell>
          <cell r="AB123" t="str">
            <v xml:space="preserve">  -----------------------</v>
          </cell>
          <cell r="AC123" t="str">
            <v xml:space="preserve">  -----------------------</v>
          </cell>
          <cell r="AD123" t="str">
            <v xml:space="preserve">  -----------------------</v>
          </cell>
          <cell r="AE123" t="str">
            <v xml:space="preserve">  -----------------------</v>
          </cell>
          <cell r="AF123" t="str">
            <v xml:space="preserve">  -----------------------</v>
          </cell>
          <cell r="AG123" t="str">
            <v xml:space="preserve">  -----------------------</v>
          </cell>
          <cell r="AH123" t="str">
            <v xml:space="preserve">  -----------------------</v>
          </cell>
          <cell r="AI123" t="str">
            <v xml:space="preserve">  -----------------------</v>
          </cell>
          <cell r="AJ123" t="str">
            <v xml:space="preserve">  -----------------------</v>
          </cell>
          <cell r="AK123" t="str">
            <v xml:space="preserve">  -----------------------</v>
          </cell>
          <cell r="AL123" t="str">
            <v xml:space="preserve">  -----------------------</v>
          </cell>
          <cell r="AM123" t="str">
            <v xml:space="preserve">  -----------------------</v>
          </cell>
        </row>
        <row r="124">
          <cell r="C124">
            <v>9895.35</v>
          </cell>
          <cell r="D124">
            <v>0</v>
          </cell>
          <cell r="E124">
            <v>0</v>
          </cell>
          <cell r="F124">
            <v>1560.37</v>
          </cell>
          <cell r="G124">
            <v>0</v>
          </cell>
          <cell r="H124">
            <v>11455.72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957.73</v>
          </cell>
          <cell r="O124">
            <v>957.73</v>
          </cell>
          <cell r="P124">
            <v>321.7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1279.43</v>
          </cell>
          <cell r="AB124">
            <v>10176.290000000001</v>
          </cell>
          <cell r="AC124">
            <v>227.52</v>
          </cell>
          <cell r="AD124">
            <v>664.66</v>
          </cell>
          <cell r="AE124">
            <v>927.49</v>
          </cell>
          <cell r="AF124">
            <v>260.02999999999997</v>
          </cell>
          <cell r="AG124">
            <v>229.12</v>
          </cell>
          <cell r="AH124">
            <v>7816.83</v>
          </cell>
          <cell r="AI124">
            <v>1819.67</v>
          </cell>
          <cell r="AJ124">
            <v>650.07000000000005</v>
          </cell>
          <cell r="AK124">
            <v>130.02000000000001</v>
          </cell>
          <cell r="AL124">
            <v>0</v>
          </cell>
          <cell r="AM124">
            <v>10905.74</v>
          </cell>
        </row>
        <row r="126">
          <cell r="A126" t="str">
            <v>Departamento 4122 CDE SECRETARIA DE OPERACION POLITICA</v>
          </cell>
        </row>
        <row r="127">
          <cell r="A127" t="str">
            <v>00887</v>
          </cell>
          <cell r="B127" t="str">
            <v>DE LEON MEZA HUGO FIDENCIO</v>
          </cell>
          <cell r="C127">
            <v>8714.7000000000007</v>
          </cell>
          <cell r="D127">
            <v>0</v>
          </cell>
          <cell r="E127">
            <v>0</v>
          </cell>
          <cell r="F127">
            <v>785.3</v>
          </cell>
          <cell r="G127">
            <v>0</v>
          </cell>
          <cell r="H127">
            <v>9500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1206.18</v>
          </cell>
          <cell r="O127">
            <v>1206.18</v>
          </cell>
          <cell r="P127">
            <v>281.85000000000002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1488.03</v>
          </cell>
          <cell r="AB127">
            <v>8011.97</v>
          </cell>
          <cell r="AC127">
            <v>190.07</v>
          </cell>
          <cell r="AD127">
            <v>579.01</v>
          </cell>
          <cell r="AE127">
            <v>588.02</v>
          </cell>
          <cell r="AF127">
            <v>217.22</v>
          </cell>
          <cell r="AG127">
            <v>190</v>
          </cell>
          <cell r="AH127">
            <v>6530.08</v>
          </cell>
          <cell r="AI127">
            <v>1357.1</v>
          </cell>
          <cell r="AJ127">
            <v>543.05999999999995</v>
          </cell>
          <cell r="AK127">
            <v>108.61</v>
          </cell>
          <cell r="AL127">
            <v>0</v>
          </cell>
          <cell r="AM127">
            <v>8946.07</v>
          </cell>
        </row>
        <row r="128">
          <cell r="A128" t="str">
            <v>Total Depto</v>
          </cell>
          <cell r="C128" t="str">
            <v xml:space="preserve">  -----------------------</v>
          </cell>
          <cell r="D128" t="str">
            <v xml:space="preserve">  -----------------------</v>
          </cell>
          <cell r="E128" t="str">
            <v xml:space="preserve">  -----------------------</v>
          </cell>
          <cell r="F128" t="str">
            <v xml:space="preserve">  -----------------------</v>
          </cell>
          <cell r="G128" t="str">
            <v xml:space="preserve">  -----------------------</v>
          </cell>
          <cell r="H128" t="str">
            <v xml:space="preserve">  -----------------------</v>
          </cell>
          <cell r="I128" t="str">
            <v xml:space="preserve">  -----------------------</v>
          </cell>
          <cell r="J128" t="str">
            <v xml:space="preserve">  -----------------------</v>
          </cell>
          <cell r="K128" t="str">
            <v xml:space="preserve">  -----------------------</v>
          </cell>
          <cell r="L128" t="str">
            <v xml:space="preserve">  -----------------------</v>
          </cell>
          <cell r="M128" t="str">
            <v xml:space="preserve">  -----------------------</v>
          </cell>
          <cell r="N128" t="str">
            <v xml:space="preserve">  -----------------------</v>
          </cell>
          <cell r="O128" t="str">
            <v xml:space="preserve">  -----------------------</v>
          </cell>
          <cell r="P128" t="str">
            <v xml:space="preserve">  -----------------------</v>
          </cell>
          <cell r="Q128" t="str">
            <v xml:space="preserve">  -----------------------</v>
          </cell>
          <cell r="R128" t="str">
            <v xml:space="preserve">  -----------------------</v>
          </cell>
          <cell r="S128" t="str">
            <v xml:space="preserve">  -----------------------</v>
          </cell>
          <cell r="T128" t="str">
            <v xml:space="preserve">  -----------------------</v>
          </cell>
          <cell r="U128" t="str">
            <v xml:space="preserve">  -----------------------</v>
          </cell>
          <cell r="V128" t="str">
            <v xml:space="preserve">  -----------------------</v>
          </cell>
          <cell r="W128" t="str">
            <v xml:space="preserve">  -----------------------</v>
          </cell>
          <cell r="X128" t="str">
            <v xml:space="preserve">  -----------------------</v>
          </cell>
          <cell r="Y128" t="str">
            <v xml:space="preserve">  -----------------------</v>
          </cell>
          <cell r="Z128" t="str">
            <v xml:space="preserve">  -----------------------</v>
          </cell>
          <cell r="AA128" t="str">
            <v xml:space="preserve">  -----------------------</v>
          </cell>
          <cell r="AB128" t="str">
            <v xml:space="preserve">  -----------------------</v>
          </cell>
          <cell r="AC128" t="str">
            <v xml:space="preserve">  -----------------------</v>
          </cell>
          <cell r="AD128" t="str">
            <v xml:space="preserve">  -----------------------</v>
          </cell>
          <cell r="AE128" t="str">
            <v xml:space="preserve">  -----------------------</v>
          </cell>
          <cell r="AF128" t="str">
            <v xml:space="preserve">  -----------------------</v>
          </cell>
          <cell r="AG128" t="str">
            <v xml:space="preserve">  -----------------------</v>
          </cell>
          <cell r="AH128" t="str">
            <v xml:space="preserve">  -----------------------</v>
          </cell>
          <cell r="AI128" t="str">
            <v xml:space="preserve">  -----------------------</v>
          </cell>
          <cell r="AJ128" t="str">
            <v xml:space="preserve">  -----------------------</v>
          </cell>
          <cell r="AK128" t="str">
            <v xml:space="preserve">  -----------------------</v>
          </cell>
          <cell r="AL128" t="str">
            <v xml:space="preserve">  -----------------------</v>
          </cell>
          <cell r="AM128" t="str">
            <v xml:space="preserve">  -----------------------</v>
          </cell>
        </row>
        <row r="129">
          <cell r="C129">
            <v>8714.7000000000007</v>
          </cell>
          <cell r="D129">
            <v>0</v>
          </cell>
          <cell r="E129">
            <v>0</v>
          </cell>
          <cell r="F129">
            <v>785.3</v>
          </cell>
          <cell r="G129">
            <v>0</v>
          </cell>
          <cell r="H129">
            <v>9500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1206.18</v>
          </cell>
          <cell r="O129">
            <v>1206.18</v>
          </cell>
          <cell r="P129">
            <v>281.85000000000002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1488.03</v>
          </cell>
          <cell r="AB129">
            <v>8011.97</v>
          </cell>
          <cell r="AC129">
            <v>190.07</v>
          </cell>
          <cell r="AD129">
            <v>579.01</v>
          </cell>
          <cell r="AE129">
            <v>588.02</v>
          </cell>
          <cell r="AF129">
            <v>217.22</v>
          </cell>
          <cell r="AG129">
            <v>190</v>
          </cell>
          <cell r="AH129">
            <v>6530.08</v>
          </cell>
          <cell r="AI129">
            <v>1357.1</v>
          </cell>
          <cell r="AJ129">
            <v>543.05999999999995</v>
          </cell>
          <cell r="AK129">
            <v>108.61</v>
          </cell>
          <cell r="AL129">
            <v>0</v>
          </cell>
          <cell r="AM129">
            <v>8946.07</v>
          </cell>
        </row>
        <row r="131">
          <cell r="A131" t="str">
            <v>Departamento 4123 CDE SECRETARIA DE ATENCION P DISCAPACIDA</v>
          </cell>
        </row>
        <row r="132">
          <cell r="A132" t="str">
            <v>00276</v>
          </cell>
          <cell r="B132" t="str">
            <v>MATA AVILA JESUS</v>
          </cell>
          <cell r="C132">
            <v>5137.5</v>
          </cell>
          <cell r="D132">
            <v>0</v>
          </cell>
          <cell r="E132">
            <v>0</v>
          </cell>
          <cell r="F132">
            <v>962.5</v>
          </cell>
          <cell r="G132">
            <v>0</v>
          </cell>
          <cell r="H132">
            <v>6100</v>
          </cell>
          <cell r="I132">
            <v>0</v>
          </cell>
          <cell r="J132">
            <v>737.24</v>
          </cell>
          <cell r="K132">
            <v>0</v>
          </cell>
          <cell r="L132">
            <v>0</v>
          </cell>
          <cell r="M132">
            <v>0</v>
          </cell>
          <cell r="N132">
            <v>538.41</v>
          </cell>
          <cell r="O132">
            <v>538.41</v>
          </cell>
          <cell r="P132">
            <v>172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1447.65</v>
          </cell>
          <cell r="AB132">
            <v>4652.3500000000004</v>
          </cell>
          <cell r="AC132">
            <v>120.79</v>
          </cell>
          <cell r="AD132">
            <v>367.97</v>
          </cell>
          <cell r="AE132">
            <v>475.21</v>
          </cell>
          <cell r="AF132">
            <v>138.05000000000001</v>
          </cell>
          <cell r="AG132">
            <v>122</v>
          </cell>
          <cell r="AH132">
            <v>4150.0200000000004</v>
          </cell>
          <cell r="AI132">
            <v>963.97</v>
          </cell>
          <cell r="AJ132">
            <v>345.13</v>
          </cell>
          <cell r="AK132">
            <v>69.03</v>
          </cell>
          <cell r="AL132">
            <v>0</v>
          </cell>
          <cell r="AM132">
            <v>5788.2</v>
          </cell>
        </row>
        <row r="133">
          <cell r="A133" t="str">
            <v>Total Depto</v>
          </cell>
          <cell r="C133" t="str">
            <v xml:space="preserve">  -----------------------</v>
          </cell>
          <cell r="D133" t="str">
            <v xml:space="preserve">  -----------------------</v>
          </cell>
          <cell r="E133" t="str">
            <v xml:space="preserve">  -----------------------</v>
          </cell>
          <cell r="F133" t="str">
            <v xml:space="preserve">  -----------------------</v>
          </cell>
          <cell r="G133" t="str">
            <v xml:space="preserve">  -----------------------</v>
          </cell>
          <cell r="H133" t="str">
            <v xml:space="preserve">  -----------------------</v>
          </cell>
          <cell r="I133" t="str">
            <v xml:space="preserve">  -----------------------</v>
          </cell>
          <cell r="J133" t="str">
            <v xml:space="preserve">  -----------------------</v>
          </cell>
          <cell r="K133" t="str">
            <v xml:space="preserve">  -----------------------</v>
          </cell>
          <cell r="L133" t="str">
            <v xml:space="preserve">  -----------------------</v>
          </cell>
          <cell r="M133" t="str">
            <v xml:space="preserve">  -----------------------</v>
          </cell>
          <cell r="N133" t="str">
            <v xml:space="preserve">  -----------------------</v>
          </cell>
          <cell r="O133" t="str">
            <v xml:space="preserve">  -----------------------</v>
          </cell>
          <cell r="P133" t="str">
            <v xml:space="preserve">  -----------------------</v>
          </cell>
          <cell r="Q133" t="str">
            <v xml:space="preserve">  -----------------------</v>
          </cell>
          <cell r="R133" t="str">
            <v xml:space="preserve">  -----------------------</v>
          </cell>
          <cell r="S133" t="str">
            <v xml:space="preserve">  -----------------------</v>
          </cell>
          <cell r="T133" t="str">
            <v xml:space="preserve">  -----------------------</v>
          </cell>
          <cell r="U133" t="str">
            <v xml:space="preserve">  -----------------------</v>
          </cell>
          <cell r="V133" t="str">
            <v xml:space="preserve">  -----------------------</v>
          </cell>
          <cell r="W133" t="str">
            <v xml:space="preserve">  -----------------------</v>
          </cell>
          <cell r="X133" t="str">
            <v xml:space="preserve">  -----------------------</v>
          </cell>
          <cell r="Y133" t="str">
            <v xml:space="preserve">  -----------------------</v>
          </cell>
          <cell r="Z133" t="str">
            <v xml:space="preserve">  -----------------------</v>
          </cell>
          <cell r="AA133" t="str">
            <v xml:space="preserve">  -----------------------</v>
          </cell>
          <cell r="AB133" t="str">
            <v xml:space="preserve">  -----------------------</v>
          </cell>
          <cell r="AC133" t="str">
            <v xml:space="preserve">  -----------------------</v>
          </cell>
          <cell r="AD133" t="str">
            <v xml:space="preserve">  -----------------------</v>
          </cell>
          <cell r="AE133" t="str">
            <v xml:space="preserve">  -----------------------</v>
          </cell>
          <cell r="AF133" t="str">
            <v xml:space="preserve">  -----------------------</v>
          </cell>
          <cell r="AG133" t="str">
            <v xml:space="preserve">  -----------------------</v>
          </cell>
          <cell r="AH133" t="str">
            <v xml:space="preserve">  -----------------------</v>
          </cell>
          <cell r="AI133" t="str">
            <v xml:space="preserve">  -----------------------</v>
          </cell>
          <cell r="AJ133" t="str">
            <v xml:space="preserve">  -----------------------</v>
          </cell>
          <cell r="AK133" t="str">
            <v xml:space="preserve">  -----------------------</v>
          </cell>
          <cell r="AL133" t="str">
            <v xml:space="preserve">  -----------------------</v>
          </cell>
          <cell r="AM133" t="str">
            <v xml:space="preserve">  -----------------------</v>
          </cell>
        </row>
        <row r="134">
          <cell r="C134">
            <v>5137.5</v>
          </cell>
          <cell r="D134">
            <v>0</v>
          </cell>
          <cell r="E134">
            <v>0</v>
          </cell>
          <cell r="F134">
            <v>962.5</v>
          </cell>
          <cell r="G134">
            <v>0</v>
          </cell>
          <cell r="H134">
            <v>6100</v>
          </cell>
          <cell r="I134">
            <v>0</v>
          </cell>
          <cell r="J134">
            <v>737.24</v>
          </cell>
          <cell r="K134">
            <v>0</v>
          </cell>
          <cell r="L134">
            <v>0</v>
          </cell>
          <cell r="M134">
            <v>0</v>
          </cell>
          <cell r="N134">
            <v>538.41</v>
          </cell>
          <cell r="O134">
            <v>538.41</v>
          </cell>
          <cell r="P134">
            <v>172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1447.65</v>
          </cell>
          <cell r="AB134">
            <v>4652.3500000000004</v>
          </cell>
          <cell r="AC134">
            <v>120.79</v>
          </cell>
          <cell r="AD134">
            <v>367.97</v>
          </cell>
          <cell r="AE134">
            <v>475.21</v>
          </cell>
          <cell r="AF134">
            <v>138.05000000000001</v>
          </cell>
          <cell r="AG134">
            <v>122</v>
          </cell>
          <cell r="AH134">
            <v>4150.0200000000004</v>
          </cell>
          <cell r="AI134">
            <v>963.97</v>
          </cell>
          <cell r="AJ134">
            <v>345.13</v>
          </cell>
          <cell r="AK134">
            <v>69.03</v>
          </cell>
          <cell r="AL134">
            <v>0</v>
          </cell>
          <cell r="AM134">
            <v>5788.2</v>
          </cell>
        </row>
        <row r="136">
          <cell r="A136" t="str">
            <v>Departamento 4221 COM MUN TONALA</v>
          </cell>
        </row>
        <row r="137">
          <cell r="A137" t="str">
            <v>00993</v>
          </cell>
          <cell r="B137" t="str">
            <v>SALDAÑA JIMENEZ IMELDA</v>
          </cell>
          <cell r="C137">
            <v>4500</v>
          </cell>
          <cell r="D137">
            <v>0</v>
          </cell>
          <cell r="E137">
            <v>0</v>
          </cell>
          <cell r="F137">
            <v>2000</v>
          </cell>
          <cell r="G137">
            <v>0</v>
          </cell>
          <cell r="H137">
            <v>6500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604.66</v>
          </cell>
          <cell r="O137">
            <v>604.66</v>
          </cell>
          <cell r="P137">
            <v>180.34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785</v>
          </cell>
          <cell r="AB137">
            <v>5715</v>
          </cell>
          <cell r="AC137">
            <v>126.05</v>
          </cell>
          <cell r="AD137">
            <v>383.98</v>
          </cell>
          <cell r="AE137">
            <v>483.76</v>
          </cell>
          <cell r="AF137">
            <v>144.06</v>
          </cell>
          <cell r="AG137">
            <v>130</v>
          </cell>
          <cell r="AH137">
            <v>4330.57</v>
          </cell>
          <cell r="AI137">
            <v>993.79</v>
          </cell>
          <cell r="AJ137">
            <v>360.14</v>
          </cell>
          <cell r="AK137">
            <v>72.03</v>
          </cell>
          <cell r="AL137">
            <v>0</v>
          </cell>
          <cell r="AM137">
            <v>6030.59</v>
          </cell>
        </row>
        <row r="138">
          <cell r="A138" t="str">
            <v>Total Depto</v>
          </cell>
          <cell r="C138" t="str">
            <v xml:space="preserve">  -----------------------</v>
          </cell>
          <cell r="D138" t="str">
            <v xml:space="preserve">  -----------------------</v>
          </cell>
          <cell r="E138" t="str">
            <v xml:space="preserve">  -----------------------</v>
          </cell>
          <cell r="F138" t="str">
            <v xml:space="preserve">  -----------------------</v>
          </cell>
          <cell r="G138" t="str">
            <v xml:space="preserve">  -----------------------</v>
          </cell>
          <cell r="H138" t="str">
            <v xml:space="preserve">  -----------------------</v>
          </cell>
          <cell r="I138" t="str">
            <v xml:space="preserve">  -----------------------</v>
          </cell>
          <cell r="J138" t="str">
            <v xml:space="preserve">  -----------------------</v>
          </cell>
          <cell r="K138" t="str">
            <v xml:space="preserve">  -----------------------</v>
          </cell>
          <cell r="L138" t="str">
            <v xml:space="preserve">  -----------------------</v>
          </cell>
          <cell r="M138" t="str">
            <v xml:space="preserve">  -----------------------</v>
          </cell>
          <cell r="N138" t="str">
            <v xml:space="preserve">  -----------------------</v>
          </cell>
          <cell r="O138" t="str">
            <v xml:space="preserve">  -----------------------</v>
          </cell>
          <cell r="P138" t="str">
            <v xml:space="preserve">  -----------------------</v>
          </cell>
          <cell r="Q138" t="str">
            <v xml:space="preserve">  -----------------------</v>
          </cell>
          <cell r="R138" t="str">
            <v xml:space="preserve">  -----------------------</v>
          </cell>
          <cell r="S138" t="str">
            <v xml:space="preserve">  -----------------------</v>
          </cell>
          <cell r="T138" t="str">
            <v xml:space="preserve">  -----------------------</v>
          </cell>
          <cell r="U138" t="str">
            <v xml:space="preserve">  -----------------------</v>
          </cell>
          <cell r="V138" t="str">
            <v xml:space="preserve">  -----------------------</v>
          </cell>
          <cell r="W138" t="str">
            <v xml:space="preserve">  -----------------------</v>
          </cell>
          <cell r="X138" t="str">
            <v xml:space="preserve">  -----------------------</v>
          </cell>
          <cell r="Y138" t="str">
            <v xml:space="preserve">  -----------------------</v>
          </cell>
          <cell r="Z138" t="str">
            <v xml:space="preserve">  -----------------------</v>
          </cell>
          <cell r="AA138" t="str">
            <v xml:space="preserve">  -----------------------</v>
          </cell>
          <cell r="AB138" t="str">
            <v xml:space="preserve">  -----------------------</v>
          </cell>
          <cell r="AC138" t="str">
            <v xml:space="preserve">  -----------------------</v>
          </cell>
          <cell r="AD138" t="str">
            <v xml:space="preserve">  -----------------------</v>
          </cell>
          <cell r="AE138" t="str">
            <v xml:space="preserve">  -----------------------</v>
          </cell>
          <cell r="AF138" t="str">
            <v xml:space="preserve">  -----------------------</v>
          </cell>
          <cell r="AG138" t="str">
            <v xml:space="preserve">  -----------------------</v>
          </cell>
          <cell r="AH138" t="str">
            <v xml:space="preserve">  -----------------------</v>
          </cell>
          <cell r="AI138" t="str">
            <v xml:space="preserve">  -----------------------</v>
          </cell>
          <cell r="AJ138" t="str">
            <v xml:space="preserve">  -----------------------</v>
          </cell>
          <cell r="AK138" t="str">
            <v xml:space="preserve">  -----------------------</v>
          </cell>
          <cell r="AL138" t="str">
            <v xml:space="preserve">  -----------------------</v>
          </cell>
          <cell r="AM138" t="str">
            <v xml:space="preserve">  -----------------------</v>
          </cell>
        </row>
        <row r="139">
          <cell r="C139">
            <v>4500</v>
          </cell>
          <cell r="D139">
            <v>0</v>
          </cell>
          <cell r="E139">
            <v>0</v>
          </cell>
          <cell r="F139">
            <v>2000</v>
          </cell>
          <cell r="G139">
            <v>0</v>
          </cell>
          <cell r="H139">
            <v>6500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604.66</v>
          </cell>
          <cell r="O139">
            <v>604.66</v>
          </cell>
          <cell r="P139">
            <v>180.34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785</v>
          </cell>
          <cell r="AB139">
            <v>5715</v>
          </cell>
          <cell r="AC139">
            <v>126.05</v>
          </cell>
          <cell r="AD139">
            <v>383.98</v>
          </cell>
          <cell r="AE139">
            <v>483.76</v>
          </cell>
          <cell r="AF139">
            <v>144.06</v>
          </cell>
          <cell r="AG139">
            <v>130</v>
          </cell>
          <cell r="AH139">
            <v>4330.57</v>
          </cell>
          <cell r="AI139">
            <v>993.79</v>
          </cell>
          <cell r="AJ139">
            <v>360.14</v>
          </cell>
          <cell r="AK139">
            <v>72.03</v>
          </cell>
          <cell r="AL139">
            <v>0</v>
          </cell>
          <cell r="AM139">
            <v>6030.59</v>
          </cell>
        </row>
        <row r="141">
          <cell r="A141" t="str">
            <v>Departamento 4501 ORG CNC</v>
          </cell>
        </row>
        <row r="142">
          <cell r="A142" t="str">
            <v>00871</v>
          </cell>
          <cell r="B142" t="str">
            <v>GONZALEZ VIZCAINO MARIA LUCIA</v>
          </cell>
          <cell r="C142">
            <v>4999.95</v>
          </cell>
          <cell r="D142">
            <v>0</v>
          </cell>
          <cell r="E142">
            <v>0</v>
          </cell>
          <cell r="F142">
            <v>555.41999999999996</v>
          </cell>
          <cell r="G142">
            <v>0</v>
          </cell>
          <cell r="H142">
            <v>5555.37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451.27</v>
          </cell>
          <cell r="O142">
            <v>451.27</v>
          </cell>
          <cell r="P142">
            <v>156.28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607.54999999999995</v>
          </cell>
          <cell r="AB142">
            <v>4947.82</v>
          </cell>
          <cell r="AC142">
            <v>110.89</v>
          </cell>
          <cell r="AD142">
            <v>309.33999999999997</v>
          </cell>
          <cell r="AE142">
            <v>459.06</v>
          </cell>
          <cell r="AF142">
            <v>126.73</v>
          </cell>
          <cell r="AG142">
            <v>111.11</v>
          </cell>
          <cell r="AH142">
            <v>3809.57</v>
          </cell>
          <cell r="AI142">
            <v>879.29</v>
          </cell>
          <cell r="AJ142">
            <v>316.82</v>
          </cell>
          <cell r="AK142">
            <v>63.36</v>
          </cell>
          <cell r="AL142">
            <v>0</v>
          </cell>
          <cell r="AM142">
            <v>5306.88</v>
          </cell>
        </row>
        <row r="143">
          <cell r="A143" t="str">
            <v>Total Depto</v>
          </cell>
          <cell r="C143" t="str">
            <v xml:space="preserve">  -----------------------</v>
          </cell>
          <cell r="D143" t="str">
            <v xml:space="preserve">  -----------------------</v>
          </cell>
          <cell r="E143" t="str">
            <v xml:space="preserve">  -----------------------</v>
          </cell>
          <cell r="F143" t="str">
            <v xml:space="preserve">  -----------------------</v>
          </cell>
          <cell r="G143" t="str">
            <v xml:space="preserve">  -----------------------</v>
          </cell>
          <cell r="H143" t="str">
            <v xml:space="preserve">  -----------------------</v>
          </cell>
          <cell r="I143" t="str">
            <v xml:space="preserve">  -----------------------</v>
          </cell>
          <cell r="J143" t="str">
            <v xml:space="preserve">  -----------------------</v>
          </cell>
          <cell r="K143" t="str">
            <v xml:space="preserve">  -----------------------</v>
          </cell>
          <cell r="L143" t="str">
            <v xml:space="preserve">  -----------------------</v>
          </cell>
          <cell r="M143" t="str">
            <v xml:space="preserve">  -----------------------</v>
          </cell>
          <cell r="N143" t="str">
            <v xml:space="preserve">  -----------------------</v>
          </cell>
          <cell r="O143" t="str">
            <v xml:space="preserve">  -----------------------</v>
          </cell>
          <cell r="P143" t="str">
            <v xml:space="preserve">  -----------------------</v>
          </cell>
          <cell r="Q143" t="str">
            <v xml:space="preserve">  -----------------------</v>
          </cell>
          <cell r="R143" t="str">
            <v xml:space="preserve">  -----------------------</v>
          </cell>
          <cell r="S143" t="str">
            <v xml:space="preserve">  -----------------------</v>
          </cell>
          <cell r="T143" t="str">
            <v xml:space="preserve">  -----------------------</v>
          </cell>
          <cell r="U143" t="str">
            <v xml:space="preserve">  -----------------------</v>
          </cell>
          <cell r="V143" t="str">
            <v xml:space="preserve">  -----------------------</v>
          </cell>
          <cell r="W143" t="str">
            <v xml:space="preserve">  -----------------------</v>
          </cell>
          <cell r="X143" t="str">
            <v xml:space="preserve">  -----------------------</v>
          </cell>
          <cell r="Y143" t="str">
            <v xml:space="preserve">  -----------------------</v>
          </cell>
          <cell r="Z143" t="str">
            <v xml:space="preserve">  -----------------------</v>
          </cell>
          <cell r="AA143" t="str">
            <v xml:space="preserve">  -----------------------</v>
          </cell>
          <cell r="AB143" t="str">
            <v xml:space="preserve">  -----------------------</v>
          </cell>
          <cell r="AC143" t="str">
            <v xml:space="preserve">  -----------------------</v>
          </cell>
          <cell r="AD143" t="str">
            <v xml:space="preserve">  -----------------------</v>
          </cell>
          <cell r="AE143" t="str">
            <v xml:space="preserve">  -----------------------</v>
          </cell>
          <cell r="AF143" t="str">
            <v xml:space="preserve">  -----------------------</v>
          </cell>
          <cell r="AG143" t="str">
            <v xml:space="preserve">  -----------------------</v>
          </cell>
          <cell r="AH143" t="str">
            <v xml:space="preserve">  -----------------------</v>
          </cell>
          <cell r="AI143" t="str">
            <v xml:space="preserve">  -----------------------</v>
          </cell>
          <cell r="AJ143" t="str">
            <v xml:space="preserve">  -----------------------</v>
          </cell>
          <cell r="AK143" t="str">
            <v xml:space="preserve">  -----------------------</v>
          </cell>
          <cell r="AL143" t="str">
            <v xml:space="preserve">  -----------------------</v>
          </cell>
          <cell r="AM143" t="str">
            <v xml:space="preserve">  -----------------------</v>
          </cell>
        </row>
        <row r="144">
          <cell r="C144">
            <v>4999.95</v>
          </cell>
          <cell r="D144">
            <v>0</v>
          </cell>
          <cell r="E144">
            <v>0</v>
          </cell>
          <cell r="F144">
            <v>555.41999999999996</v>
          </cell>
          <cell r="G144">
            <v>0</v>
          </cell>
          <cell r="H144">
            <v>5555.37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451.27</v>
          </cell>
          <cell r="O144">
            <v>451.27</v>
          </cell>
          <cell r="P144">
            <v>156.28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607.54999999999995</v>
          </cell>
          <cell r="AB144">
            <v>4947.82</v>
          </cell>
          <cell r="AC144">
            <v>110.89</v>
          </cell>
          <cell r="AD144">
            <v>309.33999999999997</v>
          </cell>
          <cell r="AE144">
            <v>459.06</v>
          </cell>
          <cell r="AF144">
            <v>126.73</v>
          </cell>
          <cell r="AG144">
            <v>111.11</v>
          </cell>
          <cell r="AH144">
            <v>3809.57</v>
          </cell>
          <cell r="AI144">
            <v>879.29</v>
          </cell>
          <cell r="AJ144">
            <v>316.82</v>
          </cell>
          <cell r="AK144">
            <v>63.36</v>
          </cell>
          <cell r="AL144">
            <v>0</v>
          </cell>
          <cell r="AM144">
            <v>5306.88</v>
          </cell>
        </row>
        <row r="146">
          <cell r="A146" t="str">
            <v>Departamento 4712 COM MUN ZAPOPAN</v>
          </cell>
        </row>
        <row r="147">
          <cell r="A147" t="str">
            <v>00975</v>
          </cell>
          <cell r="B147" t="str">
            <v>RAMIREZ ROSAS JORGE EDUARDO</v>
          </cell>
          <cell r="C147">
            <v>3735</v>
          </cell>
          <cell r="D147">
            <v>0</v>
          </cell>
          <cell r="E147">
            <v>0</v>
          </cell>
          <cell r="F147">
            <v>712.5</v>
          </cell>
          <cell r="G147">
            <v>0</v>
          </cell>
          <cell r="H147">
            <v>4447.5</v>
          </cell>
          <cell r="I147">
            <v>0</v>
          </cell>
          <cell r="J147">
            <v>0</v>
          </cell>
          <cell r="K147">
            <v>0</v>
          </cell>
          <cell r="L147">
            <v>-192.43</v>
          </cell>
          <cell r="M147">
            <v>0</v>
          </cell>
          <cell r="N147">
            <v>327.43</v>
          </cell>
          <cell r="O147">
            <v>134.99</v>
          </cell>
          <cell r="P147">
            <v>120.07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255.06</v>
          </cell>
          <cell r="AB147">
            <v>4192.4399999999996</v>
          </cell>
          <cell r="AC147">
            <v>88.04</v>
          </cell>
          <cell r="AD147">
            <v>239.27</v>
          </cell>
          <cell r="AE147">
            <v>421.86</v>
          </cell>
          <cell r="AF147">
            <v>100.62</v>
          </cell>
          <cell r="AG147">
            <v>88.95</v>
          </cell>
          <cell r="AH147">
            <v>3024.7</v>
          </cell>
          <cell r="AI147">
            <v>749.17</v>
          </cell>
          <cell r="AJ147">
            <v>251.54</v>
          </cell>
          <cell r="AK147">
            <v>50.31</v>
          </cell>
          <cell r="AL147">
            <v>0</v>
          </cell>
          <cell r="AM147">
            <v>4265.29</v>
          </cell>
        </row>
        <row r="148">
          <cell r="A148" t="str">
            <v>00976</v>
          </cell>
          <cell r="B148" t="str">
            <v>REYES LEON MARGARITA</v>
          </cell>
          <cell r="C148">
            <v>3735</v>
          </cell>
          <cell r="D148">
            <v>0</v>
          </cell>
          <cell r="E148">
            <v>0</v>
          </cell>
          <cell r="F148">
            <v>712.5</v>
          </cell>
          <cell r="G148">
            <v>0</v>
          </cell>
          <cell r="H148">
            <v>4447.5</v>
          </cell>
          <cell r="I148">
            <v>0</v>
          </cell>
          <cell r="J148">
            <v>0</v>
          </cell>
          <cell r="K148">
            <v>0</v>
          </cell>
          <cell r="L148">
            <v>-192.43</v>
          </cell>
          <cell r="M148">
            <v>0</v>
          </cell>
          <cell r="N148">
            <v>327.43</v>
          </cell>
          <cell r="O148">
            <v>134.99</v>
          </cell>
          <cell r="P148">
            <v>120.07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255.06</v>
          </cell>
          <cell r="AB148">
            <v>4192.4399999999996</v>
          </cell>
          <cell r="AC148">
            <v>88.04</v>
          </cell>
          <cell r="AD148">
            <v>239.27</v>
          </cell>
          <cell r="AE148">
            <v>421.86</v>
          </cell>
          <cell r="AF148">
            <v>100.62</v>
          </cell>
          <cell r="AG148">
            <v>88.95</v>
          </cell>
          <cell r="AH148">
            <v>3024.7</v>
          </cell>
          <cell r="AI148">
            <v>749.17</v>
          </cell>
          <cell r="AJ148">
            <v>251.54</v>
          </cell>
          <cell r="AK148">
            <v>50.31</v>
          </cell>
          <cell r="AL148">
            <v>0</v>
          </cell>
          <cell r="AM148">
            <v>4265.29</v>
          </cell>
        </row>
        <row r="149">
          <cell r="A149" t="str">
            <v>Total Depto</v>
          </cell>
          <cell r="C149" t="str">
            <v xml:space="preserve">  -----------------------</v>
          </cell>
          <cell r="D149" t="str">
            <v xml:space="preserve">  -----------------------</v>
          </cell>
          <cell r="E149" t="str">
            <v xml:space="preserve">  -----------------------</v>
          </cell>
          <cell r="F149" t="str">
            <v xml:space="preserve">  -----------------------</v>
          </cell>
          <cell r="G149" t="str">
            <v xml:space="preserve">  -----------------------</v>
          </cell>
          <cell r="H149" t="str">
            <v xml:space="preserve">  -----------------------</v>
          </cell>
          <cell r="I149" t="str">
            <v xml:space="preserve">  -----------------------</v>
          </cell>
          <cell r="J149" t="str">
            <v xml:space="preserve">  -----------------------</v>
          </cell>
          <cell r="K149" t="str">
            <v xml:space="preserve">  -----------------------</v>
          </cell>
          <cell r="L149" t="str">
            <v xml:space="preserve">  -----------------------</v>
          </cell>
          <cell r="M149" t="str">
            <v xml:space="preserve">  -----------------------</v>
          </cell>
          <cell r="N149" t="str">
            <v xml:space="preserve">  -----------------------</v>
          </cell>
          <cell r="O149" t="str">
            <v xml:space="preserve">  -----------------------</v>
          </cell>
          <cell r="P149" t="str">
            <v xml:space="preserve">  -----------------------</v>
          </cell>
          <cell r="Q149" t="str">
            <v xml:space="preserve">  -----------------------</v>
          </cell>
          <cell r="R149" t="str">
            <v xml:space="preserve">  -----------------------</v>
          </cell>
          <cell r="S149" t="str">
            <v xml:space="preserve">  -----------------------</v>
          </cell>
          <cell r="T149" t="str">
            <v xml:space="preserve">  -----------------------</v>
          </cell>
          <cell r="U149" t="str">
            <v xml:space="preserve">  -----------------------</v>
          </cell>
          <cell r="V149" t="str">
            <v xml:space="preserve">  -----------------------</v>
          </cell>
          <cell r="W149" t="str">
            <v xml:space="preserve">  -----------------------</v>
          </cell>
          <cell r="X149" t="str">
            <v xml:space="preserve">  -----------------------</v>
          </cell>
          <cell r="Y149" t="str">
            <v xml:space="preserve">  -----------------------</v>
          </cell>
          <cell r="Z149" t="str">
            <v xml:space="preserve">  -----------------------</v>
          </cell>
          <cell r="AA149" t="str">
            <v xml:space="preserve">  -----------------------</v>
          </cell>
          <cell r="AB149" t="str">
            <v xml:space="preserve">  -----------------------</v>
          </cell>
          <cell r="AC149" t="str">
            <v xml:space="preserve">  -----------------------</v>
          </cell>
          <cell r="AD149" t="str">
            <v xml:space="preserve">  -----------------------</v>
          </cell>
          <cell r="AE149" t="str">
            <v xml:space="preserve">  -----------------------</v>
          </cell>
          <cell r="AF149" t="str">
            <v xml:space="preserve">  -----------------------</v>
          </cell>
          <cell r="AG149" t="str">
            <v xml:space="preserve">  -----------------------</v>
          </cell>
          <cell r="AH149" t="str">
            <v xml:space="preserve">  -----------------------</v>
          </cell>
          <cell r="AI149" t="str">
            <v xml:space="preserve">  -----------------------</v>
          </cell>
          <cell r="AJ149" t="str">
            <v xml:space="preserve">  -----------------------</v>
          </cell>
          <cell r="AK149" t="str">
            <v xml:space="preserve">  -----------------------</v>
          </cell>
          <cell r="AL149" t="str">
            <v xml:space="preserve">  -----------------------</v>
          </cell>
          <cell r="AM149" t="str">
            <v xml:space="preserve">  -----------------------</v>
          </cell>
        </row>
        <row r="150">
          <cell r="C150">
            <v>7470</v>
          </cell>
          <cell r="D150">
            <v>0</v>
          </cell>
          <cell r="E150">
            <v>0</v>
          </cell>
          <cell r="F150">
            <v>1425</v>
          </cell>
          <cell r="G150">
            <v>0</v>
          </cell>
          <cell r="H150">
            <v>8895</v>
          </cell>
          <cell r="I150">
            <v>0</v>
          </cell>
          <cell r="J150">
            <v>0</v>
          </cell>
          <cell r="K150">
            <v>0</v>
          </cell>
          <cell r="L150">
            <v>-384.86</v>
          </cell>
          <cell r="M150">
            <v>0</v>
          </cell>
          <cell r="N150">
            <v>654.86</v>
          </cell>
          <cell r="O150">
            <v>269.98</v>
          </cell>
          <cell r="P150">
            <v>240.14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510.12</v>
          </cell>
          <cell r="AB150">
            <v>8384.8799999999992</v>
          </cell>
          <cell r="AC150">
            <v>176.08</v>
          </cell>
          <cell r="AD150">
            <v>478.54</v>
          </cell>
          <cell r="AE150">
            <v>843.72</v>
          </cell>
          <cell r="AF150">
            <v>201.24</v>
          </cell>
          <cell r="AG150">
            <v>177.9</v>
          </cell>
          <cell r="AH150">
            <v>6049.4</v>
          </cell>
          <cell r="AI150">
            <v>1498.34</v>
          </cell>
          <cell r="AJ150">
            <v>503.08</v>
          </cell>
          <cell r="AK150">
            <v>100.62</v>
          </cell>
          <cell r="AL150">
            <v>0</v>
          </cell>
          <cell r="AM150">
            <v>8530.58</v>
          </cell>
        </row>
        <row r="152">
          <cell r="A152" t="str">
            <v>Departamento 4741 COM MUN GUADALAJARA</v>
          </cell>
        </row>
        <row r="153">
          <cell r="A153" t="str">
            <v>00880</v>
          </cell>
          <cell r="B153" t="str">
            <v>MACIAS LOPEZ ROBERTO</v>
          </cell>
          <cell r="C153">
            <v>3733.95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3733.95</v>
          </cell>
          <cell r="I153">
            <v>0</v>
          </cell>
          <cell r="J153">
            <v>0</v>
          </cell>
          <cell r="K153">
            <v>0</v>
          </cell>
          <cell r="L153">
            <v>-192.43</v>
          </cell>
          <cell r="M153">
            <v>0</v>
          </cell>
          <cell r="N153">
            <v>249.79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3733.95</v>
          </cell>
          <cell r="AC153">
            <v>102.53</v>
          </cell>
          <cell r="AD153">
            <v>246.64</v>
          </cell>
          <cell r="AE153">
            <v>434.75</v>
          </cell>
          <cell r="AF153">
            <v>86.34</v>
          </cell>
          <cell r="AG153">
            <v>74.680000000000007</v>
          </cell>
          <cell r="AH153">
            <v>2595.6</v>
          </cell>
          <cell r="AI153">
            <v>783.92</v>
          </cell>
          <cell r="AJ153">
            <v>215.86</v>
          </cell>
          <cell r="AK153">
            <v>43.17</v>
          </cell>
          <cell r="AL153">
            <v>0</v>
          </cell>
          <cell r="AM153">
            <v>3799.57</v>
          </cell>
        </row>
        <row r="154">
          <cell r="A154" t="str">
            <v>00960</v>
          </cell>
          <cell r="B154" t="str">
            <v>TORRES DE LA ROSA MARIA GUADALUPE</v>
          </cell>
          <cell r="C154">
            <v>4500</v>
          </cell>
          <cell r="D154">
            <v>0</v>
          </cell>
          <cell r="E154">
            <v>0</v>
          </cell>
          <cell r="F154">
            <v>3000</v>
          </cell>
          <cell r="G154">
            <v>0</v>
          </cell>
          <cell r="H154">
            <v>7500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783.86</v>
          </cell>
          <cell r="O154">
            <v>783.86</v>
          </cell>
          <cell r="P154">
            <v>208.09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991.95</v>
          </cell>
          <cell r="AB154">
            <v>6508.05</v>
          </cell>
          <cell r="AC154">
            <v>143.55000000000001</v>
          </cell>
          <cell r="AD154">
            <v>437.3</v>
          </cell>
          <cell r="AE154">
            <v>512.26</v>
          </cell>
          <cell r="AF154">
            <v>164.06</v>
          </cell>
          <cell r="AG154">
            <v>150</v>
          </cell>
          <cell r="AH154">
            <v>4931.83</v>
          </cell>
          <cell r="AI154">
            <v>1093.1099999999999</v>
          </cell>
          <cell r="AJ154">
            <v>410.14</v>
          </cell>
          <cell r="AK154">
            <v>82.03</v>
          </cell>
          <cell r="AL154">
            <v>0</v>
          </cell>
          <cell r="AM154">
            <v>6831.17</v>
          </cell>
        </row>
        <row r="155">
          <cell r="A155" t="str">
            <v>00980</v>
          </cell>
          <cell r="B155" t="str">
            <v>TORRES CAMPOS MARTHA YOLANDA</v>
          </cell>
          <cell r="C155">
            <v>3733.95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3733.95</v>
          </cell>
          <cell r="I155">
            <v>0</v>
          </cell>
          <cell r="J155">
            <v>0</v>
          </cell>
          <cell r="K155">
            <v>0</v>
          </cell>
          <cell r="L155">
            <v>-192.43</v>
          </cell>
          <cell r="M155">
            <v>0</v>
          </cell>
          <cell r="N155">
            <v>249.79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3733.95</v>
          </cell>
          <cell r="AC155">
            <v>102.53</v>
          </cell>
          <cell r="AD155">
            <v>246.64</v>
          </cell>
          <cell r="AE155">
            <v>434.75</v>
          </cell>
          <cell r="AF155">
            <v>86.34</v>
          </cell>
          <cell r="AG155">
            <v>74.680000000000007</v>
          </cell>
          <cell r="AH155">
            <v>2595.6</v>
          </cell>
          <cell r="AI155">
            <v>783.92</v>
          </cell>
          <cell r="AJ155">
            <v>215.86</v>
          </cell>
          <cell r="AK155">
            <v>43.17</v>
          </cell>
          <cell r="AL155">
            <v>0</v>
          </cell>
          <cell r="AM155">
            <v>3799.57</v>
          </cell>
        </row>
        <row r="156">
          <cell r="A156" t="str">
            <v>00981</v>
          </cell>
          <cell r="B156" t="str">
            <v>GONZALEZ GONZALEZ NOE</v>
          </cell>
          <cell r="C156">
            <v>3733.95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3733.95</v>
          </cell>
          <cell r="I156">
            <v>0</v>
          </cell>
          <cell r="J156">
            <v>0</v>
          </cell>
          <cell r="K156">
            <v>0</v>
          </cell>
          <cell r="L156">
            <v>-192.43</v>
          </cell>
          <cell r="M156">
            <v>0</v>
          </cell>
          <cell r="N156">
            <v>249.79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3733.95</v>
          </cell>
          <cell r="AC156">
            <v>102.53</v>
          </cell>
          <cell r="AD156">
            <v>246.64</v>
          </cell>
          <cell r="AE156">
            <v>434.75</v>
          </cell>
          <cell r="AF156">
            <v>86.34</v>
          </cell>
          <cell r="AG156">
            <v>74.680000000000007</v>
          </cell>
          <cell r="AH156">
            <v>2595.6</v>
          </cell>
          <cell r="AI156">
            <v>783.92</v>
          </cell>
          <cell r="AJ156">
            <v>215.86</v>
          </cell>
          <cell r="AK156">
            <v>43.17</v>
          </cell>
          <cell r="AL156">
            <v>0</v>
          </cell>
          <cell r="AM156">
            <v>3799.57</v>
          </cell>
        </row>
        <row r="157">
          <cell r="A157" t="str">
            <v>Total Depto</v>
          </cell>
          <cell r="C157" t="str">
            <v xml:space="preserve">  -----------------------</v>
          </cell>
          <cell r="D157" t="str">
            <v xml:space="preserve">  -----------------------</v>
          </cell>
          <cell r="E157" t="str">
            <v xml:space="preserve">  -----------------------</v>
          </cell>
          <cell r="F157" t="str">
            <v xml:space="preserve">  -----------------------</v>
          </cell>
          <cell r="G157" t="str">
            <v xml:space="preserve">  -----------------------</v>
          </cell>
          <cell r="H157" t="str">
            <v xml:space="preserve">  -----------------------</v>
          </cell>
          <cell r="I157" t="str">
            <v xml:space="preserve">  -----------------------</v>
          </cell>
          <cell r="J157" t="str">
            <v xml:space="preserve">  -----------------------</v>
          </cell>
          <cell r="K157" t="str">
            <v xml:space="preserve">  -----------------------</v>
          </cell>
          <cell r="L157" t="str">
            <v xml:space="preserve">  -----------------------</v>
          </cell>
          <cell r="M157" t="str">
            <v xml:space="preserve">  -----------------------</v>
          </cell>
          <cell r="N157" t="str">
            <v xml:space="preserve">  -----------------------</v>
          </cell>
          <cell r="O157" t="str">
            <v xml:space="preserve">  -----------------------</v>
          </cell>
          <cell r="P157" t="str">
            <v xml:space="preserve">  -----------------------</v>
          </cell>
          <cell r="Q157" t="str">
            <v xml:space="preserve">  -----------------------</v>
          </cell>
          <cell r="R157" t="str">
            <v xml:space="preserve">  -----------------------</v>
          </cell>
          <cell r="S157" t="str">
            <v xml:space="preserve">  -----------------------</v>
          </cell>
          <cell r="T157" t="str">
            <v xml:space="preserve">  -----------------------</v>
          </cell>
          <cell r="U157" t="str">
            <v xml:space="preserve">  -----------------------</v>
          </cell>
          <cell r="V157" t="str">
            <v xml:space="preserve">  -----------------------</v>
          </cell>
          <cell r="W157" t="str">
            <v xml:space="preserve">  -----------------------</v>
          </cell>
          <cell r="X157" t="str">
            <v xml:space="preserve">  -----------------------</v>
          </cell>
          <cell r="Y157" t="str">
            <v xml:space="preserve">  -----------------------</v>
          </cell>
          <cell r="Z157" t="str">
            <v xml:space="preserve">  -----------------------</v>
          </cell>
          <cell r="AA157" t="str">
            <v xml:space="preserve">  -----------------------</v>
          </cell>
          <cell r="AB157" t="str">
            <v xml:space="preserve">  -----------------------</v>
          </cell>
          <cell r="AC157" t="str">
            <v xml:space="preserve">  -----------------------</v>
          </cell>
          <cell r="AD157" t="str">
            <v xml:space="preserve">  -----------------------</v>
          </cell>
          <cell r="AE157" t="str">
            <v xml:space="preserve">  -----------------------</v>
          </cell>
          <cell r="AF157" t="str">
            <v xml:space="preserve">  -----------------------</v>
          </cell>
          <cell r="AG157" t="str">
            <v xml:space="preserve">  -----------------------</v>
          </cell>
          <cell r="AH157" t="str">
            <v xml:space="preserve">  -----------------------</v>
          </cell>
          <cell r="AI157" t="str">
            <v xml:space="preserve">  -----------------------</v>
          </cell>
          <cell r="AJ157" t="str">
            <v xml:space="preserve">  -----------------------</v>
          </cell>
          <cell r="AK157" t="str">
            <v xml:space="preserve">  -----------------------</v>
          </cell>
          <cell r="AL157" t="str">
            <v xml:space="preserve">  -----------------------</v>
          </cell>
          <cell r="AM157" t="str">
            <v xml:space="preserve">  -----------------------</v>
          </cell>
        </row>
        <row r="158">
          <cell r="C158">
            <v>15701.85</v>
          </cell>
          <cell r="D158">
            <v>0</v>
          </cell>
          <cell r="E158">
            <v>0</v>
          </cell>
          <cell r="F158">
            <v>3000</v>
          </cell>
          <cell r="G158">
            <v>0</v>
          </cell>
          <cell r="H158">
            <v>18701.849999999999</v>
          </cell>
          <cell r="I158">
            <v>0</v>
          </cell>
          <cell r="J158">
            <v>0</v>
          </cell>
          <cell r="K158">
            <v>0</v>
          </cell>
          <cell r="L158">
            <v>-577.29</v>
          </cell>
          <cell r="M158">
            <v>0</v>
          </cell>
          <cell r="N158">
            <v>1533.23</v>
          </cell>
          <cell r="O158">
            <v>783.86</v>
          </cell>
          <cell r="P158">
            <v>208.09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991.95</v>
          </cell>
          <cell r="AB158">
            <v>17709.900000000001</v>
          </cell>
          <cell r="AC158">
            <v>451.14</v>
          </cell>
          <cell r="AD158">
            <v>1177.22</v>
          </cell>
          <cell r="AE158">
            <v>1816.51</v>
          </cell>
          <cell r="AF158">
            <v>423.08</v>
          </cell>
          <cell r="AG158">
            <v>374.04</v>
          </cell>
          <cell r="AH158">
            <v>12718.63</v>
          </cell>
          <cell r="AI158">
            <v>3444.87</v>
          </cell>
          <cell r="AJ158">
            <v>1057.72</v>
          </cell>
          <cell r="AK158">
            <v>211.54</v>
          </cell>
          <cell r="AL158">
            <v>0</v>
          </cell>
          <cell r="AM158">
            <v>18229.88</v>
          </cell>
        </row>
        <row r="160">
          <cell r="A160" t="str">
            <v>Departamento 4794 COM MUN TEPATITLAN DE MORELOS</v>
          </cell>
        </row>
        <row r="161">
          <cell r="A161" t="str">
            <v>00279</v>
          </cell>
          <cell r="B161" t="str">
            <v>BRAVO GARCIA ANDREA NALLELY</v>
          </cell>
          <cell r="C161">
            <v>3733.95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3733.95</v>
          </cell>
          <cell r="I161">
            <v>0</v>
          </cell>
          <cell r="J161">
            <v>0</v>
          </cell>
          <cell r="K161">
            <v>0</v>
          </cell>
          <cell r="L161">
            <v>-192.43</v>
          </cell>
          <cell r="M161">
            <v>0</v>
          </cell>
          <cell r="N161">
            <v>249.79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3733.95</v>
          </cell>
          <cell r="AC161">
            <v>102.53</v>
          </cell>
          <cell r="AD161">
            <v>246.64</v>
          </cell>
          <cell r="AE161">
            <v>434.75</v>
          </cell>
          <cell r="AF161">
            <v>86.34</v>
          </cell>
          <cell r="AG161">
            <v>74.680000000000007</v>
          </cell>
          <cell r="AH161">
            <v>2595.6</v>
          </cell>
          <cell r="AI161">
            <v>783.92</v>
          </cell>
          <cell r="AJ161">
            <v>215.86</v>
          </cell>
          <cell r="AK161">
            <v>43.17</v>
          </cell>
          <cell r="AL161">
            <v>0</v>
          </cell>
          <cell r="AM161">
            <v>3799.57</v>
          </cell>
        </row>
        <row r="162">
          <cell r="A162" t="str">
            <v>Total Depto</v>
          </cell>
          <cell r="C162" t="str">
            <v xml:space="preserve">  -----------------------</v>
          </cell>
          <cell r="D162" t="str">
            <v xml:space="preserve">  -----------------------</v>
          </cell>
          <cell r="E162" t="str">
            <v xml:space="preserve">  -----------------------</v>
          </cell>
          <cell r="F162" t="str">
            <v xml:space="preserve">  -----------------------</v>
          </cell>
          <cell r="G162" t="str">
            <v xml:space="preserve">  -----------------------</v>
          </cell>
          <cell r="H162" t="str">
            <v xml:space="preserve">  -----------------------</v>
          </cell>
          <cell r="I162" t="str">
            <v xml:space="preserve">  -----------------------</v>
          </cell>
          <cell r="J162" t="str">
            <v xml:space="preserve">  -----------------------</v>
          </cell>
          <cell r="K162" t="str">
            <v xml:space="preserve">  -----------------------</v>
          </cell>
          <cell r="L162" t="str">
            <v xml:space="preserve">  -----------------------</v>
          </cell>
          <cell r="M162" t="str">
            <v xml:space="preserve">  -----------------------</v>
          </cell>
          <cell r="N162" t="str">
            <v xml:space="preserve">  -----------------------</v>
          </cell>
          <cell r="O162" t="str">
            <v xml:space="preserve">  -----------------------</v>
          </cell>
          <cell r="P162" t="str">
            <v xml:space="preserve">  -----------------------</v>
          </cell>
          <cell r="Q162" t="str">
            <v xml:space="preserve">  -----------------------</v>
          </cell>
          <cell r="R162" t="str">
            <v xml:space="preserve">  -----------------------</v>
          </cell>
          <cell r="S162" t="str">
            <v xml:space="preserve">  -----------------------</v>
          </cell>
          <cell r="T162" t="str">
            <v xml:space="preserve">  -----------------------</v>
          </cell>
          <cell r="U162" t="str">
            <v xml:space="preserve">  -----------------------</v>
          </cell>
          <cell r="V162" t="str">
            <v xml:space="preserve">  -----------------------</v>
          </cell>
          <cell r="W162" t="str">
            <v xml:space="preserve">  -----------------------</v>
          </cell>
          <cell r="X162" t="str">
            <v xml:space="preserve">  -----------------------</v>
          </cell>
          <cell r="Y162" t="str">
            <v xml:space="preserve">  -----------------------</v>
          </cell>
          <cell r="Z162" t="str">
            <v xml:space="preserve">  -----------------------</v>
          </cell>
          <cell r="AA162" t="str">
            <v xml:space="preserve">  -----------------------</v>
          </cell>
          <cell r="AB162" t="str">
            <v xml:space="preserve">  -----------------------</v>
          </cell>
          <cell r="AC162" t="str">
            <v xml:space="preserve">  -----------------------</v>
          </cell>
          <cell r="AD162" t="str">
            <v xml:space="preserve">  -----------------------</v>
          </cell>
          <cell r="AE162" t="str">
            <v xml:space="preserve">  -----------------------</v>
          </cell>
          <cell r="AF162" t="str">
            <v xml:space="preserve">  -----------------------</v>
          </cell>
          <cell r="AG162" t="str">
            <v xml:space="preserve">  -----------------------</v>
          </cell>
          <cell r="AH162" t="str">
            <v xml:space="preserve">  -----------------------</v>
          </cell>
          <cell r="AI162" t="str">
            <v xml:space="preserve">  -----------------------</v>
          </cell>
          <cell r="AJ162" t="str">
            <v xml:space="preserve">  -----------------------</v>
          </cell>
          <cell r="AK162" t="str">
            <v xml:space="preserve">  -----------------------</v>
          </cell>
          <cell r="AL162" t="str">
            <v xml:space="preserve">  -----------------------</v>
          </cell>
          <cell r="AM162" t="str">
            <v xml:space="preserve">  -----------------------</v>
          </cell>
        </row>
        <row r="163">
          <cell r="C163">
            <v>3733.95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3733.95</v>
          </cell>
          <cell r="I163">
            <v>0</v>
          </cell>
          <cell r="J163">
            <v>0</v>
          </cell>
          <cell r="K163">
            <v>0</v>
          </cell>
          <cell r="L163">
            <v>-192.43</v>
          </cell>
          <cell r="M163">
            <v>0</v>
          </cell>
          <cell r="N163">
            <v>249.79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3733.95</v>
          </cell>
          <cell r="AC163">
            <v>102.53</v>
          </cell>
          <cell r="AD163">
            <v>246.64</v>
          </cell>
          <cell r="AE163">
            <v>434.75</v>
          </cell>
          <cell r="AF163">
            <v>86.34</v>
          </cell>
          <cell r="AG163">
            <v>74.680000000000007</v>
          </cell>
          <cell r="AH163">
            <v>2595.6</v>
          </cell>
          <cell r="AI163">
            <v>783.92</v>
          </cell>
          <cell r="AJ163">
            <v>215.86</v>
          </cell>
          <cell r="AK163">
            <v>43.17</v>
          </cell>
          <cell r="AL163">
            <v>0</v>
          </cell>
          <cell r="AM163">
            <v>3799.57</v>
          </cell>
        </row>
        <row r="165">
          <cell r="A165" t="str">
            <v>Departamento 4799 COM MUN TLAQUEPAQUE</v>
          </cell>
        </row>
        <row r="166">
          <cell r="A166" t="str">
            <v>00873</v>
          </cell>
          <cell r="B166" t="str">
            <v>GONZALEZ REAL BLANCA LUCERO</v>
          </cell>
          <cell r="C166">
            <v>3733.95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3733.95</v>
          </cell>
          <cell r="I166">
            <v>0</v>
          </cell>
          <cell r="J166">
            <v>0</v>
          </cell>
          <cell r="K166">
            <v>0</v>
          </cell>
          <cell r="L166">
            <v>-192.43</v>
          </cell>
          <cell r="M166">
            <v>0</v>
          </cell>
          <cell r="N166">
            <v>249.79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3733.95</v>
          </cell>
          <cell r="AC166">
            <v>102.53</v>
          </cell>
          <cell r="AD166">
            <v>246.64</v>
          </cell>
          <cell r="AE166">
            <v>434.75</v>
          </cell>
          <cell r="AF166">
            <v>86.34</v>
          </cell>
          <cell r="AG166">
            <v>74.680000000000007</v>
          </cell>
          <cell r="AH166">
            <v>2595.6</v>
          </cell>
          <cell r="AI166">
            <v>783.92</v>
          </cell>
          <cell r="AJ166">
            <v>215.86</v>
          </cell>
          <cell r="AK166">
            <v>43.17</v>
          </cell>
          <cell r="AL166">
            <v>0</v>
          </cell>
          <cell r="AM166">
            <v>3799.57</v>
          </cell>
        </row>
        <row r="167">
          <cell r="A167" t="str">
            <v>Total Depto</v>
          </cell>
          <cell r="C167" t="str">
            <v xml:space="preserve">  -----------------------</v>
          </cell>
          <cell r="D167" t="str">
            <v xml:space="preserve">  -----------------------</v>
          </cell>
          <cell r="E167" t="str">
            <v xml:space="preserve">  -----------------------</v>
          </cell>
          <cell r="F167" t="str">
            <v xml:space="preserve">  -----------------------</v>
          </cell>
          <cell r="G167" t="str">
            <v xml:space="preserve">  -----------------------</v>
          </cell>
          <cell r="H167" t="str">
            <v xml:space="preserve">  -----------------------</v>
          </cell>
          <cell r="I167" t="str">
            <v xml:space="preserve">  -----------------------</v>
          </cell>
          <cell r="J167" t="str">
            <v xml:space="preserve">  -----------------------</v>
          </cell>
          <cell r="K167" t="str">
            <v xml:space="preserve">  -----------------------</v>
          </cell>
          <cell r="L167" t="str">
            <v xml:space="preserve">  -----------------------</v>
          </cell>
          <cell r="M167" t="str">
            <v xml:space="preserve">  -----------------------</v>
          </cell>
          <cell r="N167" t="str">
            <v xml:space="preserve">  -----------------------</v>
          </cell>
          <cell r="O167" t="str">
            <v xml:space="preserve">  -----------------------</v>
          </cell>
          <cell r="P167" t="str">
            <v xml:space="preserve">  -----------------------</v>
          </cell>
          <cell r="Q167" t="str">
            <v xml:space="preserve">  -----------------------</v>
          </cell>
          <cell r="R167" t="str">
            <v xml:space="preserve">  -----------------------</v>
          </cell>
          <cell r="S167" t="str">
            <v xml:space="preserve">  -----------------------</v>
          </cell>
          <cell r="T167" t="str">
            <v xml:space="preserve">  -----------------------</v>
          </cell>
          <cell r="U167" t="str">
            <v xml:space="preserve">  -----------------------</v>
          </cell>
          <cell r="V167" t="str">
            <v xml:space="preserve">  -----------------------</v>
          </cell>
          <cell r="W167" t="str">
            <v xml:space="preserve">  -----------------------</v>
          </cell>
          <cell r="X167" t="str">
            <v xml:space="preserve">  -----------------------</v>
          </cell>
          <cell r="Y167" t="str">
            <v xml:space="preserve">  -----------------------</v>
          </cell>
          <cell r="Z167" t="str">
            <v xml:space="preserve">  -----------------------</v>
          </cell>
          <cell r="AA167" t="str">
            <v xml:space="preserve">  -----------------------</v>
          </cell>
          <cell r="AB167" t="str">
            <v xml:space="preserve">  -----------------------</v>
          </cell>
          <cell r="AC167" t="str">
            <v xml:space="preserve">  -----------------------</v>
          </cell>
          <cell r="AD167" t="str">
            <v xml:space="preserve">  -----------------------</v>
          </cell>
          <cell r="AE167" t="str">
            <v xml:space="preserve">  -----------------------</v>
          </cell>
          <cell r="AF167" t="str">
            <v xml:space="preserve">  -----------------------</v>
          </cell>
          <cell r="AG167" t="str">
            <v xml:space="preserve">  -----------------------</v>
          </cell>
          <cell r="AH167" t="str">
            <v xml:space="preserve">  -----------------------</v>
          </cell>
          <cell r="AI167" t="str">
            <v xml:space="preserve">  -----------------------</v>
          </cell>
          <cell r="AJ167" t="str">
            <v xml:space="preserve">  -----------------------</v>
          </cell>
          <cell r="AK167" t="str">
            <v xml:space="preserve">  -----------------------</v>
          </cell>
          <cell r="AL167" t="str">
            <v xml:space="preserve">  -----------------------</v>
          </cell>
          <cell r="AM167" t="str">
            <v xml:space="preserve">  -----------------------</v>
          </cell>
        </row>
        <row r="168">
          <cell r="C168">
            <v>3733.95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3733.95</v>
          </cell>
          <cell r="I168">
            <v>0</v>
          </cell>
          <cell r="J168">
            <v>0</v>
          </cell>
          <cell r="K168">
            <v>0</v>
          </cell>
          <cell r="L168">
            <v>-192.43</v>
          </cell>
          <cell r="M168">
            <v>0</v>
          </cell>
          <cell r="N168">
            <v>249.79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3733.95</v>
          </cell>
          <cell r="AC168">
            <v>102.53</v>
          </cell>
          <cell r="AD168">
            <v>246.64</v>
          </cell>
          <cell r="AE168">
            <v>434.75</v>
          </cell>
          <cell r="AF168">
            <v>86.34</v>
          </cell>
          <cell r="AG168">
            <v>74.680000000000007</v>
          </cell>
          <cell r="AH168">
            <v>2595.6</v>
          </cell>
          <cell r="AI168">
            <v>783.92</v>
          </cell>
          <cell r="AJ168">
            <v>215.86</v>
          </cell>
          <cell r="AK168">
            <v>43.17</v>
          </cell>
          <cell r="AL168">
            <v>0</v>
          </cell>
          <cell r="AM168">
            <v>3799.57</v>
          </cell>
        </row>
        <row r="170">
          <cell r="A170" t="str">
            <v>Departamento 9114 INSTITUTO REYES HEROLES</v>
          </cell>
        </row>
        <row r="171">
          <cell r="A171" t="str">
            <v>00093</v>
          </cell>
          <cell r="B171" t="str">
            <v>HERNANDEZ VIRGEN VERONICA</v>
          </cell>
          <cell r="C171">
            <v>4584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4584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342.28</v>
          </cell>
          <cell r="O171">
            <v>342.28</v>
          </cell>
          <cell r="P171">
            <v>127.52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469.8</v>
          </cell>
          <cell r="AB171">
            <v>4114.2</v>
          </cell>
          <cell r="AC171">
            <v>92.75</v>
          </cell>
          <cell r="AD171">
            <v>252.07</v>
          </cell>
          <cell r="AE171">
            <v>429.53</v>
          </cell>
          <cell r="AF171">
            <v>106</v>
          </cell>
          <cell r="AG171">
            <v>91.68</v>
          </cell>
          <cell r="AH171">
            <v>3186.49</v>
          </cell>
          <cell r="AI171">
            <v>774.35</v>
          </cell>
          <cell r="AJ171">
            <v>265</v>
          </cell>
          <cell r="AK171">
            <v>53</v>
          </cell>
          <cell r="AL171">
            <v>0</v>
          </cell>
          <cell r="AM171">
            <v>4476.5200000000004</v>
          </cell>
        </row>
        <row r="172">
          <cell r="A172" t="str">
            <v>Total Depto</v>
          </cell>
          <cell r="C172" t="str">
            <v xml:space="preserve">  -----------------------</v>
          </cell>
          <cell r="D172" t="str">
            <v xml:space="preserve">  -----------------------</v>
          </cell>
          <cell r="E172" t="str">
            <v xml:space="preserve">  -----------------------</v>
          </cell>
          <cell r="F172" t="str">
            <v xml:space="preserve">  -----------------------</v>
          </cell>
          <cell r="G172" t="str">
            <v xml:space="preserve">  -----------------------</v>
          </cell>
          <cell r="H172" t="str">
            <v xml:space="preserve">  -----------------------</v>
          </cell>
          <cell r="I172" t="str">
            <v xml:space="preserve">  -----------------------</v>
          </cell>
          <cell r="J172" t="str">
            <v xml:space="preserve">  -----------------------</v>
          </cell>
          <cell r="K172" t="str">
            <v xml:space="preserve">  -----------------------</v>
          </cell>
          <cell r="L172" t="str">
            <v xml:space="preserve">  -----------------------</v>
          </cell>
          <cell r="M172" t="str">
            <v xml:space="preserve">  -----------------------</v>
          </cell>
          <cell r="N172" t="str">
            <v xml:space="preserve">  -----------------------</v>
          </cell>
          <cell r="O172" t="str">
            <v xml:space="preserve">  -----------------------</v>
          </cell>
          <cell r="P172" t="str">
            <v xml:space="preserve">  -----------------------</v>
          </cell>
          <cell r="Q172" t="str">
            <v xml:space="preserve">  -----------------------</v>
          </cell>
          <cell r="R172" t="str">
            <v xml:space="preserve">  -----------------------</v>
          </cell>
          <cell r="S172" t="str">
            <v xml:space="preserve">  -----------------------</v>
          </cell>
          <cell r="T172" t="str">
            <v xml:space="preserve">  -----------------------</v>
          </cell>
          <cell r="U172" t="str">
            <v xml:space="preserve">  -----------------------</v>
          </cell>
          <cell r="V172" t="str">
            <v xml:space="preserve">  -----------------------</v>
          </cell>
          <cell r="W172" t="str">
            <v xml:space="preserve">  -----------------------</v>
          </cell>
          <cell r="X172" t="str">
            <v xml:space="preserve">  -----------------------</v>
          </cell>
          <cell r="Y172" t="str">
            <v xml:space="preserve">  -----------------------</v>
          </cell>
          <cell r="Z172" t="str">
            <v xml:space="preserve">  -----------------------</v>
          </cell>
          <cell r="AA172" t="str">
            <v xml:space="preserve">  -----------------------</v>
          </cell>
          <cell r="AB172" t="str">
            <v xml:space="preserve">  -----------------------</v>
          </cell>
          <cell r="AC172" t="str">
            <v xml:space="preserve">  -----------------------</v>
          </cell>
          <cell r="AD172" t="str">
            <v xml:space="preserve">  -----------------------</v>
          </cell>
          <cell r="AE172" t="str">
            <v xml:space="preserve">  -----------------------</v>
          </cell>
          <cell r="AF172" t="str">
            <v xml:space="preserve">  -----------------------</v>
          </cell>
          <cell r="AG172" t="str">
            <v xml:space="preserve">  -----------------------</v>
          </cell>
          <cell r="AH172" t="str">
            <v xml:space="preserve">  -----------------------</v>
          </cell>
          <cell r="AI172" t="str">
            <v xml:space="preserve">  -----------------------</v>
          </cell>
          <cell r="AJ172" t="str">
            <v xml:space="preserve">  -----------------------</v>
          </cell>
          <cell r="AK172" t="str">
            <v xml:space="preserve">  -----------------------</v>
          </cell>
          <cell r="AL172" t="str">
            <v xml:space="preserve">  -----------------------</v>
          </cell>
          <cell r="AM172" t="str">
            <v xml:space="preserve">  -----------------------</v>
          </cell>
        </row>
        <row r="173">
          <cell r="C173">
            <v>4584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4584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342.28</v>
          </cell>
          <cell r="O173">
            <v>342.28</v>
          </cell>
          <cell r="P173">
            <v>127.52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469.8</v>
          </cell>
          <cell r="AB173">
            <v>4114.2</v>
          </cell>
          <cell r="AC173">
            <v>92.75</v>
          </cell>
          <cell r="AD173">
            <v>252.07</v>
          </cell>
          <cell r="AE173">
            <v>429.53</v>
          </cell>
          <cell r="AF173">
            <v>106</v>
          </cell>
          <cell r="AG173">
            <v>91.68</v>
          </cell>
          <cell r="AH173">
            <v>3186.49</v>
          </cell>
          <cell r="AI173">
            <v>774.35</v>
          </cell>
          <cell r="AJ173">
            <v>265</v>
          </cell>
          <cell r="AK173">
            <v>53</v>
          </cell>
          <cell r="AL173">
            <v>0</v>
          </cell>
          <cell r="AM173">
            <v>4476.5200000000004</v>
          </cell>
        </row>
        <row r="175">
          <cell r="A175" t="str">
            <v>Departamento 9119 CDE SECRETARIA DE MEDIO AMBIENTE</v>
          </cell>
        </row>
        <row r="176">
          <cell r="A176" t="str">
            <v>00966</v>
          </cell>
          <cell r="B176" t="str">
            <v>RUIZ MEJIA MARIA MAGDALENA</v>
          </cell>
          <cell r="C176">
            <v>3735</v>
          </cell>
          <cell r="D176">
            <v>0</v>
          </cell>
          <cell r="E176">
            <v>0</v>
          </cell>
          <cell r="F176">
            <v>1877.88</v>
          </cell>
          <cell r="G176">
            <v>0</v>
          </cell>
          <cell r="H176">
            <v>5612.88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460.47</v>
          </cell>
          <cell r="O176">
            <v>460.47</v>
          </cell>
          <cell r="P176">
            <v>152.41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612.88</v>
          </cell>
          <cell r="AB176">
            <v>5000</v>
          </cell>
          <cell r="AC176">
            <v>108.44</v>
          </cell>
          <cell r="AD176">
            <v>302.51</v>
          </cell>
          <cell r="AE176">
            <v>455.07</v>
          </cell>
          <cell r="AF176">
            <v>123.93</v>
          </cell>
          <cell r="AG176">
            <v>112.26</v>
          </cell>
          <cell r="AH176">
            <v>3725.43</v>
          </cell>
          <cell r="AI176">
            <v>866.02</v>
          </cell>
          <cell r="AJ176">
            <v>309.82</v>
          </cell>
          <cell r="AK176">
            <v>61.96</v>
          </cell>
          <cell r="AL176">
            <v>0</v>
          </cell>
          <cell r="AM176">
            <v>5199.42</v>
          </cell>
        </row>
        <row r="177">
          <cell r="A177" t="str">
            <v>Total Depto</v>
          </cell>
          <cell r="C177" t="str">
            <v xml:space="preserve">  -----------------------</v>
          </cell>
          <cell r="D177" t="str">
            <v xml:space="preserve">  -----------------------</v>
          </cell>
          <cell r="E177" t="str">
            <v xml:space="preserve">  -----------------------</v>
          </cell>
          <cell r="F177" t="str">
            <v xml:space="preserve">  -----------------------</v>
          </cell>
          <cell r="G177" t="str">
            <v xml:space="preserve">  -----------------------</v>
          </cell>
          <cell r="H177" t="str">
            <v xml:space="preserve">  -----------------------</v>
          </cell>
          <cell r="I177" t="str">
            <v xml:space="preserve">  -----------------------</v>
          </cell>
          <cell r="J177" t="str">
            <v xml:space="preserve">  -----------------------</v>
          </cell>
          <cell r="K177" t="str">
            <v xml:space="preserve">  -----------------------</v>
          </cell>
          <cell r="L177" t="str">
            <v xml:space="preserve">  -----------------------</v>
          </cell>
          <cell r="M177" t="str">
            <v xml:space="preserve">  -----------------------</v>
          </cell>
          <cell r="N177" t="str">
            <v xml:space="preserve">  -----------------------</v>
          </cell>
          <cell r="O177" t="str">
            <v xml:space="preserve">  -----------------------</v>
          </cell>
          <cell r="P177" t="str">
            <v xml:space="preserve">  -----------------------</v>
          </cell>
          <cell r="Q177" t="str">
            <v xml:space="preserve">  -----------------------</v>
          </cell>
          <cell r="R177" t="str">
            <v xml:space="preserve">  -----------------------</v>
          </cell>
          <cell r="S177" t="str">
            <v xml:space="preserve">  -----------------------</v>
          </cell>
          <cell r="T177" t="str">
            <v xml:space="preserve">  -----------------------</v>
          </cell>
          <cell r="U177" t="str">
            <v xml:space="preserve">  -----------------------</v>
          </cell>
          <cell r="V177" t="str">
            <v xml:space="preserve">  -----------------------</v>
          </cell>
          <cell r="W177" t="str">
            <v xml:space="preserve">  -----------------------</v>
          </cell>
          <cell r="X177" t="str">
            <v xml:space="preserve">  -----------------------</v>
          </cell>
          <cell r="Y177" t="str">
            <v xml:space="preserve">  -----------------------</v>
          </cell>
          <cell r="Z177" t="str">
            <v xml:space="preserve">  -----------------------</v>
          </cell>
          <cell r="AA177" t="str">
            <v xml:space="preserve">  -----------------------</v>
          </cell>
          <cell r="AB177" t="str">
            <v xml:space="preserve">  -----------------------</v>
          </cell>
          <cell r="AC177" t="str">
            <v xml:space="preserve">  -----------------------</v>
          </cell>
          <cell r="AD177" t="str">
            <v xml:space="preserve">  -----------------------</v>
          </cell>
          <cell r="AE177" t="str">
            <v xml:space="preserve">  -----------------------</v>
          </cell>
          <cell r="AF177" t="str">
            <v xml:space="preserve">  -----------------------</v>
          </cell>
          <cell r="AG177" t="str">
            <v xml:space="preserve">  -----------------------</v>
          </cell>
          <cell r="AH177" t="str">
            <v xml:space="preserve">  -----------------------</v>
          </cell>
          <cell r="AI177" t="str">
            <v xml:space="preserve">  -----------------------</v>
          </cell>
          <cell r="AJ177" t="str">
            <v xml:space="preserve">  -----------------------</v>
          </cell>
          <cell r="AK177" t="str">
            <v xml:space="preserve">  -----------------------</v>
          </cell>
          <cell r="AL177" t="str">
            <v xml:space="preserve">  -----------------------</v>
          </cell>
          <cell r="AM177" t="str">
            <v xml:space="preserve">  -----------------------</v>
          </cell>
        </row>
        <row r="178">
          <cell r="C178">
            <v>3735</v>
          </cell>
          <cell r="D178">
            <v>0</v>
          </cell>
          <cell r="E178">
            <v>0</v>
          </cell>
          <cell r="F178">
            <v>1877.88</v>
          </cell>
          <cell r="G178">
            <v>0</v>
          </cell>
          <cell r="H178">
            <v>5612.88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460.47</v>
          </cell>
          <cell r="O178">
            <v>460.47</v>
          </cell>
          <cell r="P178">
            <v>152.41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612.88</v>
          </cell>
          <cell r="AB178">
            <v>5000</v>
          </cell>
          <cell r="AC178">
            <v>108.44</v>
          </cell>
          <cell r="AD178">
            <v>302.51</v>
          </cell>
          <cell r="AE178">
            <v>455.07</v>
          </cell>
          <cell r="AF178">
            <v>123.93</v>
          </cell>
          <cell r="AG178">
            <v>112.26</v>
          </cell>
          <cell r="AH178">
            <v>3725.43</v>
          </cell>
          <cell r="AI178">
            <v>866.02</v>
          </cell>
          <cell r="AJ178">
            <v>309.82</v>
          </cell>
          <cell r="AK178">
            <v>61.96</v>
          </cell>
          <cell r="AL178">
            <v>0</v>
          </cell>
          <cell r="AM178">
            <v>5199.42</v>
          </cell>
        </row>
        <row r="180">
          <cell r="A180"/>
          <cell r="C180" t="str">
            <v xml:space="preserve">  =============</v>
          </cell>
          <cell r="D180" t="str">
            <v xml:space="preserve">  =============</v>
          </cell>
          <cell r="E180" t="str">
            <v xml:space="preserve">  =============</v>
          </cell>
          <cell r="F180" t="str">
            <v xml:space="preserve">  =============</v>
          </cell>
          <cell r="G180" t="str">
            <v xml:space="preserve">  =============</v>
          </cell>
          <cell r="H180" t="str">
            <v xml:space="preserve">  =============</v>
          </cell>
          <cell r="I180" t="str">
            <v xml:space="preserve">  =============</v>
          </cell>
          <cell r="J180" t="str">
            <v xml:space="preserve">  =============</v>
          </cell>
          <cell r="K180" t="str">
            <v xml:space="preserve">  =============</v>
          </cell>
          <cell r="L180" t="str">
            <v xml:space="preserve">  =============</v>
          </cell>
          <cell r="M180" t="str">
            <v xml:space="preserve">  =============</v>
          </cell>
          <cell r="N180" t="str">
            <v xml:space="preserve">  =============</v>
          </cell>
          <cell r="O180" t="str">
            <v xml:space="preserve">  =============</v>
          </cell>
          <cell r="P180" t="str">
            <v xml:space="preserve">  =============</v>
          </cell>
          <cell r="Q180" t="str">
            <v xml:space="preserve">  =============</v>
          </cell>
          <cell r="R180" t="str">
            <v xml:space="preserve">  =============</v>
          </cell>
          <cell r="S180" t="str">
            <v xml:space="preserve">  =============</v>
          </cell>
          <cell r="T180" t="str">
            <v xml:space="preserve">  =============</v>
          </cell>
          <cell r="U180" t="str">
            <v xml:space="preserve">  =============</v>
          </cell>
          <cell r="V180" t="str">
            <v xml:space="preserve">  =============</v>
          </cell>
          <cell r="W180" t="str">
            <v xml:space="preserve">  =============</v>
          </cell>
          <cell r="X180" t="str">
            <v xml:space="preserve">  =============</v>
          </cell>
          <cell r="Y180" t="str">
            <v xml:space="preserve">  =============</v>
          </cell>
          <cell r="Z180" t="str">
            <v xml:space="preserve">  =============</v>
          </cell>
          <cell r="AA180" t="str">
            <v xml:space="preserve">  =============</v>
          </cell>
          <cell r="AB180" t="str">
            <v xml:space="preserve">  =============</v>
          </cell>
          <cell r="AC180" t="str">
            <v xml:space="preserve">  =============</v>
          </cell>
          <cell r="AD180" t="str">
            <v xml:space="preserve">  =============</v>
          </cell>
          <cell r="AE180" t="str">
            <v xml:space="preserve">  =============</v>
          </cell>
          <cell r="AF180" t="str">
            <v xml:space="preserve">  =============</v>
          </cell>
          <cell r="AG180" t="str">
            <v xml:space="preserve">  =============</v>
          </cell>
          <cell r="AH180" t="str">
            <v xml:space="preserve">  =============</v>
          </cell>
          <cell r="AI180" t="str">
            <v xml:space="preserve">  =============</v>
          </cell>
          <cell r="AJ180" t="str">
            <v xml:space="preserve">  =============</v>
          </cell>
          <cell r="AK180" t="str">
            <v xml:space="preserve">  =============</v>
          </cell>
          <cell r="AL180" t="str">
            <v xml:space="preserve">  =============</v>
          </cell>
          <cell r="AM180" t="str">
            <v xml:space="preserve">  =============</v>
          </cell>
        </row>
        <row r="181">
          <cell r="A181" t="str">
            <v>Total Gral.</v>
          </cell>
          <cell r="B181" t="str">
            <v xml:space="preserve"> </v>
          </cell>
          <cell r="C181">
            <v>338612.67</v>
          </cell>
          <cell r="D181">
            <v>1312.38</v>
          </cell>
          <cell r="E181">
            <v>0</v>
          </cell>
          <cell r="F181">
            <v>91760.66</v>
          </cell>
          <cell r="G181">
            <v>0</v>
          </cell>
          <cell r="H181">
            <v>431685.71</v>
          </cell>
          <cell r="I181">
            <v>0</v>
          </cell>
          <cell r="J181">
            <v>1867.96</v>
          </cell>
          <cell r="K181">
            <v>21184.28</v>
          </cell>
          <cell r="L181">
            <v>-4810.75</v>
          </cell>
          <cell r="M181">
            <v>0</v>
          </cell>
          <cell r="N181">
            <v>45779.45</v>
          </cell>
          <cell r="O181">
            <v>39993.5</v>
          </cell>
          <cell r="P181">
            <v>9873.68</v>
          </cell>
          <cell r="Q181">
            <v>4895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77814.42</v>
          </cell>
          <cell r="AB181">
            <v>353871.29</v>
          </cell>
          <cell r="AC181">
            <v>8587.6</v>
          </cell>
          <cell r="AD181">
            <v>24370.959999999999</v>
          </cell>
          <cell r="AE181">
            <v>32467.9</v>
          </cell>
          <cell r="AF181">
            <v>9289.0499999999993</v>
          </cell>
          <cell r="AG181">
            <v>8633.75</v>
          </cell>
          <cell r="AH181">
            <v>279243.31</v>
          </cell>
          <cell r="AI181">
            <v>65426.46</v>
          </cell>
          <cell r="AJ181">
            <v>23222.71</v>
          </cell>
          <cell r="AK181">
            <v>4644.54</v>
          </cell>
          <cell r="AL181">
            <v>0</v>
          </cell>
          <cell r="AM181">
            <v>390459.82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AJA"/>
    </sheetNames>
    <sheetDataSet>
      <sheetData sheetId="0">
        <row r="8">
          <cell r="A8" t="str">
            <v>Código</v>
          </cell>
          <cell r="B8" t="str">
            <v>Empleado</v>
          </cell>
          <cell r="C8" t="str">
            <v>Sueldo</v>
          </cell>
          <cell r="D8" t="str">
            <v>Vacaciones a tiempo</v>
          </cell>
          <cell r="E8" t="str">
            <v>Prima de vacaciones a tiempo</v>
          </cell>
          <cell r="F8" t="str">
            <v>Despensa</v>
          </cell>
          <cell r="G8" t="str">
            <v>Compensación</v>
          </cell>
          <cell r="H8" t="str">
            <v>*Otras* *Percepciones*</v>
          </cell>
          <cell r="I8" t="str">
            <v>*TOTAL* *PERCEPCIONES*</v>
          </cell>
          <cell r="J8" t="str">
            <v>Seguro de vivienda Infonavit</v>
          </cell>
          <cell r="K8" t="str">
            <v>Préstamo infonavit (FD)</v>
          </cell>
          <cell r="L8" t="str">
            <v>Préstamo infonavit (CF)</v>
          </cell>
          <cell r="M8" t="str">
            <v>Subs al Empleo acreditado</v>
          </cell>
          <cell r="N8" t="str">
            <v>Subs al Empleo (mes)</v>
          </cell>
          <cell r="O8" t="str">
            <v>I.S.R. antes de Subs al Empleo</v>
          </cell>
          <cell r="P8" t="str">
            <v>I.S.R. (mes)</v>
          </cell>
          <cell r="Q8" t="str">
            <v>I.M.S.S.</v>
          </cell>
          <cell r="R8" t="str">
            <v>Préstamo empresa</v>
          </cell>
          <cell r="S8" t="str">
            <v>Anticipo sueldo</v>
          </cell>
          <cell r="T8" t="str">
            <v>Ajuste en Subsidio para el empleo</v>
          </cell>
          <cell r="U8" t="str">
            <v>Subs entregado que no correspondía</v>
          </cell>
          <cell r="V8" t="str">
            <v>Ajuste al neto</v>
          </cell>
          <cell r="W8" t="str">
            <v>ISR de ajuste mensual</v>
          </cell>
          <cell r="X8" t="str">
            <v>ISR ajustado por subsidio</v>
          </cell>
          <cell r="Y8" t="str">
            <v>Ajuste al Subsidio Causado</v>
          </cell>
          <cell r="Z8" t="str">
            <v>Dif en Pmo Infonavit</v>
          </cell>
          <cell r="AA8" t="str">
            <v>*Otras* *Deducciones*</v>
          </cell>
          <cell r="AB8" t="str">
            <v>*TOTAL* *DEDUCCIONES*</v>
          </cell>
          <cell r="AC8" t="str">
            <v>*NETO*</v>
          </cell>
          <cell r="AD8" t="str">
            <v>Invalidez y Vida</v>
          </cell>
          <cell r="AE8" t="str">
            <v>Cesantia y Vejez</v>
          </cell>
          <cell r="AF8" t="str">
            <v>Enf. y Mat. Patron</v>
          </cell>
          <cell r="AG8" t="str">
            <v>2% Fondo retiro SAR (8)</v>
          </cell>
          <cell r="AH8" t="str">
            <v>2% Impuesto estatal</v>
          </cell>
          <cell r="AI8" t="str">
            <v>Riesgo de trabajo (9)</v>
          </cell>
          <cell r="AJ8" t="str">
            <v>I.M.S.S. empresa</v>
          </cell>
          <cell r="AK8" t="str">
            <v>Infonavit empresa</v>
          </cell>
          <cell r="AL8" t="str">
            <v>Guarderia I.M.S.S. (7)</v>
          </cell>
          <cell r="AM8" t="str">
            <v>*Otras* *Obligaciones*</v>
          </cell>
          <cell r="AN8" t="str">
            <v>*TOTAL* *OBLIGACIONES*</v>
          </cell>
        </row>
        <row r="11">
          <cell r="A11" t="str">
            <v xml:space="preserve">    Reg. Pat. IMSS:  B9010102109</v>
          </cell>
        </row>
        <row r="13">
          <cell r="A13" t="str">
            <v>Departamento 13 JUBILADOS Y TERCERA E</v>
          </cell>
        </row>
        <row r="14">
          <cell r="A14" t="str">
            <v>00067</v>
          </cell>
          <cell r="B14" t="str">
            <v>FLORES DIAZ MARIA DE LA LUZ</v>
          </cell>
          <cell r="C14">
            <v>3733.95</v>
          </cell>
          <cell r="D14">
            <v>0</v>
          </cell>
          <cell r="E14">
            <v>871.25</v>
          </cell>
          <cell r="F14">
            <v>1000</v>
          </cell>
          <cell r="G14">
            <v>0</v>
          </cell>
          <cell r="H14">
            <v>0</v>
          </cell>
          <cell r="I14">
            <v>4605.2</v>
          </cell>
          <cell r="J14">
            <v>0</v>
          </cell>
          <cell r="K14">
            <v>0</v>
          </cell>
          <cell r="L14">
            <v>0</v>
          </cell>
          <cell r="M14">
            <v>-192.43</v>
          </cell>
          <cell r="N14">
            <v>0</v>
          </cell>
          <cell r="O14">
            <v>249.79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4605.2</v>
          </cell>
          <cell r="AD14">
            <v>102.53</v>
          </cell>
          <cell r="AE14">
            <v>246.64</v>
          </cell>
          <cell r="AF14">
            <v>434.75</v>
          </cell>
          <cell r="AG14">
            <v>86.34</v>
          </cell>
          <cell r="AH14">
            <v>112.1</v>
          </cell>
          <cell r="AI14">
            <v>2595.6</v>
          </cell>
          <cell r="AJ14">
            <v>783.92</v>
          </cell>
          <cell r="AK14">
            <v>215.86</v>
          </cell>
          <cell r="AL14">
            <v>43.17</v>
          </cell>
          <cell r="AM14">
            <v>0</v>
          </cell>
          <cell r="AN14">
            <v>3836.99</v>
          </cell>
        </row>
        <row r="15">
          <cell r="A15" t="str">
            <v>00845</v>
          </cell>
          <cell r="B15" t="str">
            <v>SANTILLAN GONZALEZ MARIA DE LA PAZ</v>
          </cell>
          <cell r="C15">
            <v>3733.95</v>
          </cell>
          <cell r="D15">
            <v>0</v>
          </cell>
          <cell r="E15">
            <v>871.25</v>
          </cell>
          <cell r="F15">
            <v>1000</v>
          </cell>
          <cell r="G15">
            <v>0</v>
          </cell>
          <cell r="H15">
            <v>0</v>
          </cell>
          <cell r="I15">
            <v>4605.2</v>
          </cell>
          <cell r="J15">
            <v>0</v>
          </cell>
          <cell r="K15">
            <v>0</v>
          </cell>
          <cell r="L15">
            <v>0</v>
          </cell>
          <cell r="M15">
            <v>-192.43</v>
          </cell>
          <cell r="N15">
            <v>0</v>
          </cell>
          <cell r="O15">
            <v>249.79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4605.2</v>
          </cell>
          <cell r="AD15">
            <v>102.53</v>
          </cell>
          <cell r="AE15">
            <v>246.64</v>
          </cell>
          <cell r="AF15">
            <v>434.75</v>
          </cell>
          <cell r="AG15">
            <v>86.34</v>
          </cell>
          <cell r="AH15">
            <v>112.1</v>
          </cell>
          <cell r="AI15">
            <v>2595.6</v>
          </cell>
          <cell r="AJ15">
            <v>783.92</v>
          </cell>
          <cell r="AK15">
            <v>215.86</v>
          </cell>
          <cell r="AL15">
            <v>43.17</v>
          </cell>
          <cell r="AM15">
            <v>0</v>
          </cell>
          <cell r="AN15">
            <v>3836.99</v>
          </cell>
        </row>
        <row r="16">
          <cell r="A16" t="str">
            <v>00857</v>
          </cell>
          <cell r="B16" t="str">
            <v>DELGADO VALENZUELA ROBERTO</v>
          </cell>
          <cell r="C16">
            <v>3733.95</v>
          </cell>
          <cell r="D16">
            <v>0</v>
          </cell>
          <cell r="E16">
            <v>871.25</v>
          </cell>
          <cell r="F16">
            <v>1000</v>
          </cell>
          <cell r="G16">
            <v>0</v>
          </cell>
          <cell r="H16">
            <v>0</v>
          </cell>
          <cell r="I16">
            <v>4605.2</v>
          </cell>
          <cell r="J16">
            <v>0</v>
          </cell>
          <cell r="K16">
            <v>0</v>
          </cell>
          <cell r="L16">
            <v>0</v>
          </cell>
          <cell r="M16">
            <v>-192.43</v>
          </cell>
          <cell r="N16">
            <v>0</v>
          </cell>
          <cell r="O16">
            <v>249.79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4605.2</v>
          </cell>
          <cell r="AD16">
            <v>102.53</v>
          </cell>
          <cell r="AE16">
            <v>246.64</v>
          </cell>
          <cell r="AF16">
            <v>434.75</v>
          </cell>
          <cell r="AG16">
            <v>86.34</v>
          </cell>
          <cell r="AH16">
            <v>112.1</v>
          </cell>
          <cell r="AI16">
            <v>2595.6</v>
          </cell>
          <cell r="AJ16">
            <v>783.92</v>
          </cell>
          <cell r="AK16">
            <v>215.86</v>
          </cell>
          <cell r="AL16">
            <v>43.17</v>
          </cell>
          <cell r="AM16">
            <v>0</v>
          </cell>
          <cell r="AN16">
            <v>3836.99</v>
          </cell>
        </row>
        <row r="17">
          <cell r="A17" t="str">
            <v>00982</v>
          </cell>
          <cell r="B17" t="str">
            <v>MENDEZ PEREZ MIGUEL ANGEL</v>
          </cell>
          <cell r="C17">
            <v>3733.95</v>
          </cell>
          <cell r="D17">
            <v>0</v>
          </cell>
          <cell r="E17">
            <v>871.25</v>
          </cell>
          <cell r="F17">
            <v>1000</v>
          </cell>
          <cell r="G17">
            <v>0</v>
          </cell>
          <cell r="H17">
            <v>0</v>
          </cell>
          <cell r="I17">
            <v>4605.2</v>
          </cell>
          <cell r="J17">
            <v>0</v>
          </cell>
          <cell r="K17">
            <v>0</v>
          </cell>
          <cell r="L17">
            <v>0</v>
          </cell>
          <cell r="M17">
            <v>-192.43</v>
          </cell>
          <cell r="N17">
            <v>0</v>
          </cell>
          <cell r="O17">
            <v>249.79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4605.2</v>
          </cell>
          <cell r="AD17">
            <v>102.53</v>
          </cell>
          <cell r="AE17">
            <v>246.64</v>
          </cell>
          <cell r="AF17">
            <v>434.75</v>
          </cell>
          <cell r="AG17">
            <v>86.34</v>
          </cell>
          <cell r="AH17">
            <v>112.1</v>
          </cell>
          <cell r="AI17">
            <v>2595.6</v>
          </cell>
          <cell r="AJ17">
            <v>783.92</v>
          </cell>
          <cell r="AK17">
            <v>215.86</v>
          </cell>
          <cell r="AL17">
            <v>43.17</v>
          </cell>
          <cell r="AM17">
            <v>0</v>
          </cell>
          <cell r="AN17">
            <v>3836.99</v>
          </cell>
        </row>
        <row r="18">
          <cell r="A18" t="str">
            <v>Total Depto</v>
          </cell>
          <cell r="C18" t="str">
            <v xml:space="preserve">  -----------------------</v>
          </cell>
          <cell r="D18" t="str">
            <v xml:space="preserve">  -----------------------</v>
          </cell>
          <cell r="E18" t="str">
            <v xml:space="preserve">  -----------------------</v>
          </cell>
          <cell r="F18" t="str">
            <v xml:space="preserve">  -----------------------</v>
          </cell>
          <cell r="G18" t="str">
            <v xml:space="preserve">  -----------------------</v>
          </cell>
          <cell r="H18" t="str">
            <v xml:space="preserve">  -----------------------</v>
          </cell>
          <cell r="I18" t="str">
            <v xml:space="preserve">  -----------------------</v>
          </cell>
          <cell r="J18" t="str">
            <v xml:space="preserve">  -----------------------</v>
          </cell>
          <cell r="K18" t="str">
            <v xml:space="preserve">  -----------------------</v>
          </cell>
          <cell r="L18" t="str">
            <v xml:space="preserve">  -----------------------</v>
          </cell>
          <cell r="M18" t="str">
            <v xml:space="preserve">  -----------------------</v>
          </cell>
          <cell r="N18" t="str">
            <v xml:space="preserve">  -----------------------</v>
          </cell>
          <cell r="O18" t="str">
            <v xml:space="preserve">  -----------------------</v>
          </cell>
          <cell r="P18" t="str">
            <v xml:space="preserve">  -----------------------</v>
          </cell>
          <cell r="Q18" t="str">
            <v xml:space="preserve">  -----------------------</v>
          </cell>
          <cell r="R18" t="str">
            <v xml:space="preserve">  -----------------------</v>
          </cell>
          <cell r="S18" t="str">
            <v xml:space="preserve">  -----------------------</v>
          </cell>
          <cell r="T18" t="str">
            <v xml:space="preserve">  -----------------------</v>
          </cell>
          <cell r="U18" t="str">
            <v xml:space="preserve">  -----------------------</v>
          </cell>
          <cell r="V18" t="str">
            <v xml:space="preserve">  -----------------------</v>
          </cell>
          <cell r="W18" t="str">
            <v xml:space="preserve">  -----------------------</v>
          </cell>
          <cell r="X18" t="str">
            <v xml:space="preserve">  -----------------------</v>
          </cell>
          <cell r="Y18" t="str">
            <v xml:space="preserve">  -----------------------</v>
          </cell>
          <cell r="Z18" t="str">
            <v xml:space="preserve">  -----------------------</v>
          </cell>
          <cell r="AA18" t="str">
            <v xml:space="preserve">  -----------------------</v>
          </cell>
          <cell r="AB18" t="str">
            <v xml:space="preserve">  -----------------------</v>
          </cell>
          <cell r="AC18" t="str">
            <v xml:space="preserve">  -----------------------</v>
          </cell>
          <cell r="AD18" t="str">
            <v xml:space="preserve">  -----------------------</v>
          </cell>
          <cell r="AE18" t="str">
            <v xml:space="preserve">  -----------------------</v>
          </cell>
          <cell r="AF18" t="str">
            <v xml:space="preserve">  -----------------------</v>
          </cell>
          <cell r="AG18" t="str">
            <v xml:space="preserve">  -----------------------</v>
          </cell>
          <cell r="AH18" t="str">
            <v xml:space="preserve">  -----------------------</v>
          </cell>
          <cell r="AI18" t="str">
            <v xml:space="preserve">  -----------------------</v>
          </cell>
          <cell r="AJ18" t="str">
            <v xml:space="preserve">  -----------------------</v>
          </cell>
          <cell r="AK18" t="str">
            <v xml:space="preserve">  -----------------------</v>
          </cell>
          <cell r="AL18" t="str">
            <v xml:space="preserve">  -----------------------</v>
          </cell>
          <cell r="AM18" t="str">
            <v xml:space="preserve">  -----------------------</v>
          </cell>
          <cell r="AN18" t="str">
            <v xml:space="preserve">  -----------------------</v>
          </cell>
        </row>
        <row r="19">
          <cell r="C19">
            <v>14935.8</v>
          </cell>
          <cell r="D19">
            <v>0</v>
          </cell>
          <cell r="E19">
            <v>3485</v>
          </cell>
          <cell r="F19">
            <v>4000</v>
          </cell>
          <cell r="G19">
            <v>0</v>
          </cell>
          <cell r="H19">
            <v>0</v>
          </cell>
          <cell r="I19">
            <v>18420.8</v>
          </cell>
          <cell r="J19">
            <v>0</v>
          </cell>
          <cell r="K19">
            <v>0</v>
          </cell>
          <cell r="L19">
            <v>0</v>
          </cell>
          <cell r="M19">
            <v>-769.72</v>
          </cell>
          <cell r="N19">
            <v>0</v>
          </cell>
          <cell r="O19">
            <v>999.16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18420.8</v>
          </cell>
          <cell r="AD19">
            <v>410.12</v>
          </cell>
          <cell r="AE19">
            <v>986.56</v>
          </cell>
          <cell r="AF19">
            <v>1739</v>
          </cell>
          <cell r="AG19">
            <v>345.36</v>
          </cell>
          <cell r="AH19">
            <v>448.4</v>
          </cell>
          <cell r="AI19">
            <v>10382.4</v>
          </cell>
          <cell r="AJ19">
            <v>3135.68</v>
          </cell>
          <cell r="AK19">
            <v>863.44</v>
          </cell>
          <cell r="AL19">
            <v>172.68</v>
          </cell>
          <cell r="AM19">
            <v>0</v>
          </cell>
          <cell r="AN19">
            <v>15347.96</v>
          </cell>
        </row>
        <row r="21">
          <cell r="A21" t="str">
            <v>Departamento 17 OMPRI</v>
          </cell>
        </row>
        <row r="22">
          <cell r="A22" t="str">
            <v>00156</v>
          </cell>
          <cell r="B22" t="str">
            <v>CARRILLO CARRILLO SANDRA LUZ</v>
          </cell>
          <cell r="C22">
            <v>3959.1</v>
          </cell>
          <cell r="D22">
            <v>0</v>
          </cell>
          <cell r="E22">
            <v>923.79</v>
          </cell>
          <cell r="F22">
            <v>1000</v>
          </cell>
          <cell r="G22">
            <v>0</v>
          </cell>
          <cell r="H22">
            <v>0</v>
          </cell>
          <cell r="I22">
            <v>4882.8900000000003</v>
          </cell>
          <cell r="J22">
            <v>0</v>
          </cell>
          <cell r="K22">
            <v>0</v>
          </cell>
          <cell r="L22">
            <v>0</v>
          </cell>
          <cell r="M22">
            <v>-192.43</v>
          </cell>
          <cell r="N22">
            <v>0</v>
          </cell>
          <cell r="O22">
            <v>274.29000000000002</v>
          </cell>
          <cell r="P22">
            <v>81.849999999999994</v>
          </cell>
          <cell r="Q22">
            <v>108.72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190.57</v>
          </cell>
          <cell r="AC22">
            <v>4692.32</v>
          </cell>
          <cell r="AD22">
            <v>80.11</v>
          </cell>
          <cell r="AE22">
            <v>210.02</v>
          </cell>
          <cell r="AF22">
            <v>412.32</v>
          </cell>
          <cell r="AG22">
            <v>91.55</v>
          </cell>
          <cell r="AH22">
            <v>117.66</v>
          </cell>
          <cell r="AI22">
            <v>2752.16</v>
          </cell>
          <cell r="AJ22">
            <v>702.45</v>
          </cell>
          <cell r="AK22">
            <v>228.88</v>
          </cell>
          <cell r="AL22">
            <v>45.78</v>
          </cell>
          <cell r="AM22">
            <v>0</v>
          </cell>
          <cell r="AN22">
            <v>3938.48</v>
          </cell>
        </row>
        <row r="23">
          <cell r="A23" t="str">
            <v>00967</v>
          </cell>
          <cell r="B23" t="str">
            <v>DIAZ DIAZ ANGELICA NAYELI</v>
          </cell>
          <cell r="C23">
            <v>5287.5</v>
          </cell>
          <cell r="D23">
            <v>0</v>
          </cell>
          <cell r="E23">
            <v>1233.75</v>
          </cell>
          <cell r="F23">
            <v>1000</v>
          </cell>
          <cell r="G23">
            <v>3518.08</v>
          </cell>
          <cell r="H23">
            <v>0</v>
          </cell>
          <cell r="I23">
            <v>10039.33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1057.8499999999999</v>
          </cell>
          <cell r="P23">
            <v>1057.8499999999999</v>
          </cell>
          <cell r="Q23">
            <v>247.73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1305.58</v>
          </cell>
          <cell r="AC23">
            <v>8733.75</v>
          </cell>
          <cell r="AD23">
            <v>168.55</v>
          </cell>
          <cell r="AE23">
            <v>513.46</v>
          </cell>
          <cell r="AF23">
            <v>552.97</v>
          </cell>
          <cell r="AG23">
            <v>192.63</v>
          </cell>
          <cell r="AH23">
            <v>220.79</v>
          </cell>
          <cell r="AI23">
            <v>5790.75</v>
          </cell>
          <cell r="AJ23">
            <v>1234.98</v>
          </cell>
          <cell r="AK23">
            <v>481.58</v>
          </cell>
          <cell r="AL23">
            <v>96.31</v>
          </cell>
          <cell r="AM23">
            <v>0</v>
          </cell>
          <cell r="AN23">
            <v>8017.04</v>
          </cell>
        </row>
        <row r="24">
          <cell r="A24" t="str">
            <v>Total Depto</v>
          </cell>
          <cell r="C24" t="str">
            <v xml:space="preserve">  -----------------------</v>
          </cell>
          <cell r="D24" t="str">
            <v xml:space="preserve">  -----------------------</v>
          </cell>
          <cell r="E24" t="str">
            <v xml:space="preserve">  -----------------------</v>
          </cell>
          <cell r="F24" t="str">
            <v xml:space="preserve">  -----------------------</v>
          </cell>
          <cell r="G24" t="str">
            <v xml:space="preserve">  -----------------------</v>
          </cell>
          <cell r="H24" t="str">
            <v xml:space="preserve">  -----------------------</v>
          </cell>
          <cell r="I24" t="str">
            <v xml:space="preserve">  -----------------------</v>
          </cell>
          <cell r="J24" t="str">
            <v xml:space="preserve">  -----------------------</v>
          </cell>
          <cell r="K24" t="str">
            <v xml:space="preserve">  -----------------------</v>
          </cell>
          <cell r="L24" t="str">
            <v xml:space="preserve">  -----------------------</v>
          </cell>
          <cell r="M24" t="str">
            <v xml:space="preserve">  -----------------------</v>
          </cell>
          <cell r="N24" t="str">
            <v xml:space="preserve">  -----------------------</v>
          </cell>
          <cell r="O24" t="str">
            <v xml:space="preserve">  -----------------------</v>
          </cell>
          <cell r="P24" t="str">
            <v xml:space="preserve">  -----------------------</v>
          </cell>
          <cell r="Q24" t="str">
            <v xml:space="preserve">  -----------------------</v>
          </cell>
          <cell r="R24" t="str">
            <v xml:space="preserve">  -----------------------</v>
          </cell>
          <cell r="S24" t="str">
            <v xml:space="preserve">  -----------------------</v>
          </cell>
          <cell r="T24" t="str">
            <v xml:space="preserve">  -----------------------</v>
          </cell>
          <cell r="U24" t="str">
            <v xml:space="preserve">  -----------------------</v>
          </cell>
          <cell r="V24" t="str">
            <v xml:space="preserve">  -----------------------</v>
          </cell>
          <cell r="W24" t="str">
            <v xml:space="preserve">  -----------------------</v>
          </cell>
          <cell r="X24" t="str">
            <v xml:space="preserve">  -----------------------</v>
          </cell>
          <cell r="Y24" t="str">
            <v xml:space="preserve">  -----------------------</v>
          </cell>
          <cell r="Z24" t="str">
            <v xml:space="preserve">  -----------------------</v>
          </cell>
          <cell r="AA24" t="str">
            <v xml:space="preserve">  -----------------------</v>
          </cell>
          <cell r="AB24" t="str">
            <v xml:space="preserve">  -----------------------</v>
          </cell>
          <cell r="AC24" t="str">
            <v xml:space="preserve">  -----------------------</v>
          </cell>
          <cell r="AD24" t="str">
            <v xml:space="preserve">  -----------------------</v>
          </cell>
          <cell r="AE24" t="str">
            <v xml:space="preserve">  -----------------------</v>
          </cell>
          <cell r="AF24" t="str">
            <v xml:space="preserve">  -----------------------</v>
          </cell>
          <cell r="AG24" t="str">
            <v xml:space="preserve">  -----------------------</v>
          </cell>
          <cell r="AH24" t="str">
            <v xml:space="preserve">  -----------------------</v>
          </cell>
          <cell r="AI24" t="str">
            <v xml:space="preserve">  -----------------------</v>
          </cell>
          <cell r="AJ24" t="str">
            <v xml:space="preserve">  -----------------------</v>
          </cell>
          <cell r="AK24" t="str">
            <v xml:space="preserve">  -----------------------</v>
          </cell>
          <cell r="AL24" t="str">
            <v xml:space="preserve">  -----------------------</v>
          </cell>
          <cell r="AM24" t="str">
            <v xml:space="preserve">  -----------------------</v>
          </cell>
          <cell r="AN24" t="str">
            <v xml:space="preserve">  -----------------------</v>
          </cell>
        </row>
        <row r="25">
          <cell r="C25">
            <v>9246.6</v>
          </cell>
          <cell r="D25">
            <v>0</v>
          </cell>
          <cell r="E25">
            <v>2157.54</v>
          </cell>
          <cell r="F25">
            <v>2000</v>
          </cell>
          <cell r="G25">
            <v>3518.08</v>
          </cell>
          <cell r="H25">
            <v>0</v>
          </cell>
          <cell r="I25">
            <v>14922.22</v>
          </cell>
          <cell r="J25">
            <v>0</v>
          </cell>
          <cell r="K25">
            <v>0</v>
          </cell>
          <cell r="L25">
            <v>0</v>
          </cell>
          <cell r="M25">
            <v>-192.43</v>
          </cell>
          <cell r="N25">
            <v>0</v>
          </cell>
          <cell r="O25">
            <v>1332.14</v>
          </cell>
          <cell r="P25">
            <v>1139.7</v>
          </cell>
          <cell r="Q25">
            <v>356.45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1496.15</v>
          </cell>
          <cell r="AC25">
            <v>13426.07</v>
          </cell>
          <cell r="AD25">
            <v>248.66</v>
          </cell>
          <cell r="AE25">
            <v>723.48</v>
          </cell>
          <cell r="AF25">
            <v>965.29</v>
          </cell>
          <cell r="AG25">
            <v>284.18</v>
          </cell>
          <cell r="AH25">
            <v>338.45</v>
          </cell>
          <cell r="AI25">
            <v>8542.91</v>
          </cell>
          <cell r="AJ25">
            <v>1937.43</v>
          </cell>
          <cell r="AK25">
            <v>710.46</v>
          </cell>
          <cell r="AL25">
            <v>142.09</v>
          </cell>
          <cell r="AM25">
            <v>0</v>
          </cell>
          <cell r="AN25">
            <v>11955.52</v>
          </cell>
        </row>
        <row r="27">
          <cell r="A27" t="str">
            <v>Departamento 21 PRESIDENCIAS</v>
          </cell>
        </row>
        <row r="28">
          <cell r="A28" t="str">
            <v>00996</v>
          </cell>
          <cell r="B28" t="str">
            <v>HARO RAMIREZ LAURA LORENA</v>
          </cell>
          <cell r="C28">
            <v>12499.95</v>
          </cell>
          <cell r="D28">
            <v>0</v>
          </cell>
          <cell r="E28">
            <v>1441.66</v>
          </cell>
          <cell r="F28">
            <v>1000</v>
          </cell>
          <cell r="G28">
            <v>12500</v>
          </cell>
          <cell r="H28">
            <v>0</v>
          </cell>
          <cell r="I28">
            <v>26441.61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4769.88</v>
          </cell>
          <cell r="P28">
            <v>4769.88</v>
          </cell>
          <cell r="Q28">
            <v>381.52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5151.3999999999996</v>
          </cell>
          <cell r="AC28">
            <v>21290.21</v>
          </cell>
          <cell r="AD28">
            <v>252.92</v>
          </cell>
          <cell r="AE28">
            <v>770.46</v>
          </cell>
          <cell r="AF28">
            <v>690.37</v>
          </cell>
          <cell r="AG28">
            <v>289.05</v>
          </cell>
          <cell r="AH28">
            <v>548.83000000000004</v>
          </cell>
          <cell r="AI28">
            <v>8689.24</v>
          </cell>
          <cell r="AJ28">
            <v>1713.75</v>
          </cell>
          <cell r="AK28">
            <v>722.62</v>
          </cell>
          <cell r="AL28">
            <v>144.52000000000001</v>
          </cell>
          <cell r="AM28">
            <v>0</v>
          </cell>
          <cell r="AN28">
            <v>12108.01</v>
          </cell>
        </row>
        <row r="29">
          <cell r="A29" t="str">
            <v>00997</v>
          </cell>
          <cell r="B29" t="str">
            <v>VIDAL RAMIREZ ANDREA VIANEY</v>
          </cell>
          <cell r="C29">
            <v>3733.95</v>
          </cell>
          <cell r="D29">
            <v>0</v>
          </cell>
          <cell r="E29">
            <v>435.63</v>
          </cell>
          <cell r="F29">
            <v>1000</v>
          </cell>
          <cell r="G29">
            <v>0</v>
          </cell>
          <cell r="H29">
            <v>0</v>
          </cell>
          <cell r="I29">
            <v>4169.58</v>
          </cell>
          <cell r="J29">
            <v>0</v>
          </cell>
          <cell r="K29">
            <v>0</v>
          </cell>
          <cell r="L29">
            <v>0</v>
          </cell>
          <cell r="M29">
            <v>-192.43</v>
          </cell>
          <cell r="N29">
            <v>0</v>
          </cell>
          <cell r="O29">
            <v>249.79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4169.58</v>
          </cell>
          <cell r="AD29">
            <v>102.53</v>
          </cell>
          <cell r="AE29">
            <v>246.64</v>
          </cell>
          <cell r="AF29">
            <v>434.75</v>
          </cell>
          <cell r="AG29">
            <v>86.34</v>
          </cell>
          <cell r="AH29">
            <v>103.39</v>
          </cell>
          <cell r="AI29">
            <v>2595.63</v>
          </cell>
          <cell r="AJ29">
            <v>783.92</v>
          </cell>
          <cell r="AK29">
            <v>215.86</v>
          </cell>
          <cell r="AL29">
            <v>43.17</v>
          </cell>
          <cell r="AM29">
            <v>0</v>
          </cell>
          <cell r="AN29">
            <v>3828.31</v>
          </cell>
        </row>
        <row r="30">
          <cell r="A30" t="str">
            <v>00999</v>
          </cell>
          <cell r="B30" t="str">
            <v>RODRIGUEZ HOYOS NORBERTO DANIEL</v>
          </cell>
          <cell r="C30">
            <v>7125</v>
          </cell>
          <cell r="D30">
            <v>0</v>
          </cell>
          <cell r="E30">
            <v>551</v>
          </cell>
          <cell r="F30">
            <v>1000</v>
          </cell>
          <cell r="G30">
            <v>4768.78</v>
          </cell>
          <cell r="H30">
            <v>0</v>
          </cell>
          <cell r="I30">
            <v>12444.78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1717.49</v>
          </cell>
          <cell r="P30">
            <v>1717.49</v>
          </cell>
          <cell r="Q30">
            <v>209.06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1926.55</v>
          </cell>
          <cell r="AC30">
            <v>10518.23</v>
          </cell>
          <cell r="AD30">
            <v>144.16</v>
          </cell>
          <cell r="AE30">
            <v>439.16</v>
          </cell>
          <cell r="AF30">
            <v>513.27</v>
          </cell>
          <cell r="AG30">
            <v>164.76</v>
          </cell>
          <cell r="AH30">
            <v>268.89999999999998</v>
          </cell>
          <cell r="AI30">
            <v>4952.8900000000003</v>
          </cell>
          <cell r="AJ30">
            <v>1096.5899999999999</v>
          </cell>
          <cell r="AK30">
            <v>411.9</v>
          </cell>
          <cell r="AL30">
            <v>82.38</v>
          </cell>
          <cell r="AM30">
            <v>0</v>
          </cell>
          <cell r="AN30">
            <v>6977.42</v>
          </cell>
        </row>
        <row r="31">
          <cell r="A31" t="str">
            <v>Total Depto</v>
          </cell>
          <cell r="C31" t="str">
            <v xml:space="preserve">  -----------------------</v>
          </cell>
          <cell r="D31" t="str">
            <v xml:space="preserve">  -----------------------</v>
          </cell>
          <cell r="E31" t="str">
            <v xml:space="preserve">  -----------------------</v>
          </cell>
          <cell r="F31" t="str">
            <v xml:space="preserve">  -----------------------</v>
          </cell>
          <cell r="G31" t="str">
            <v xml:space="preserve">  -----------------------</v>
          </cell>
          <cell r="H31" t="str">
            <v xml:space="preserve">  -----------------------</v>
          </cell>
          <cell r="I31" t="str">
            <v xml:space="preserve">  -----------------------</v>
          </cell>
          <cell r="J31" t="str">
            <v xml:space="preserve">  -----------------------</v>
          </cell>
          <cell r="K31" t="str">
            <v xml:space="preserve">  -----------------------</v>
          </cell>
          <cell r="L31" t="str">
            <v xml:space="preserve">  -----------------------</v>
          </cell>
          <cell r="M31" t="str">
            <v xml:space="preserve">  -----------------------</v>
          </cell>
          <cell r="N31" t="str">
            <v xml:space="preserve">  -----------------------</v>
          </cell>
          <cell r="O31" t="str">
            <v xml:space="preserve">  -----------------------</v>
          </cell>
          <cell r="P31" t="str">
            <v xml:space="preserve">  -----------------------</v>
          </cell>
          <cell r="Q31" t="str">
            <v xml:space="preserve">  -----------------------</v>
          </cell>
          <cell r="R31" t="str">
            <v xml:space="preserve">  -----------------------</v>
          </cell>
          <cell r="S31" t="str">
            <v xml:space="preserve">  -----------------------</v>
          </cell>
          <cell r="T31" t="str">
            <v xml:space="preserve">  -----------------------</v>
          </cell>
          <cell r="U31" t="str">
            <v xml:space="preserve">  -----------------------</v>
          </cell>
          <cell r="V31" t="str">
            <v xml:space="preserve">  -----------------------</v>
          </cell>
          <cell r="W31" t="str">
            <v xml:space="preserve">  -----------------------</v>
          </cell>
          <cell r="X31" t="str">
            <v xml:space="preserve">  -----------------------</v>
          </cell>
          <cell r="Y31" t="str">
            <v xml:space="preserve">  -----------------------</v>
          </cell>
          <cell r="Z31" t="str">
            <v xml:space="preserve">  -----------------------</v>
          </cell>
          <cell r="AA31" t="str">
            <v xml:space="preserve">  -----------------------</v>
          </cell>
          <cell r="AB31" t="str">
            <v xml:space="preserve">  -----------------------</v>
          </cell>
          <cell r="AC31" t="str">
            <v xml:space="preserve">  -----------------------</v>
          </cell>
          <cell r="AD31" t="str">
            <v xml:space="preserve">  -----------------------</v>
          </cell>
          <cell r="AE31" t="str">
            <v xml:space="preserve">  -----------------------</v>
          </cell>
          <cell r="AF31" t="str">
            <v xml:space="preserve">  -----------------------</v>
          </cell>
          <cell r="AG31" t="str">
            <v xml:space="preserve">  -----------------------</v>
          </cell>
          <cell r="AH31" t="str">
            <v xml:space="preserve">  -----------------------</v>
          </cell>
          <cell r="AI31" t="str">
            <v xml:space="preserve">  -----------------------</v>
          </cell>
          <cell r="AJ31" t="str">
            <v xml:space="preserve">  -----------------------</v>
          </cell>
          <cell r="AK31" t="str">
            <v xml:space="preserve">  -----------------------</v>
          </cell>
          <cell r="AL31" t="str">
            <v xml:space="preserve">  -----------------------</v>
          </cell>
          <cell r="AM31" t="str">
            <v xml:space="preserve">  -----------------------</v>
          </cell>
          <cell r="AN31" t="str">
            <v xml:space="preserve">  -----------------------</v>
          </cell>
        </row>
        <row r="32">
          <cell r="C32">
            <v>23358.9</v>
          </cell>
          <cell r="D32">
            <v>0</v>
          </cell>
          <cell r="E32">
            <v>2428.29</v>
          </cell>
          <cell r="F32">
            <v>3000</v>
          </cell>
          <cell r="G32">
            <v>17268.78</v>
          </cell>
          <cell r="H32">
            <v>0</v>
          </cell>
          <cell r="I32">
            <v>43055.97</v>
          </cell>
          <cell r="J32">
            <v>0</v>
          </cell>
          <cell r="K32">
            <v>0</v>
          </cell>
          <cell r="L32">
            <v>0</v>
          </cell>
          <cell r="M32">
            <v>-192.43</v>
          </cell>
          <cell r="N32">
            <v>0</v>
          </cell>
          <cell r="O32">
            <v>6737.16</v>
          </cell>
          <cell r="P32">
            <v>6487.37</v>
          </cell>
          <cell r="Q32">
            <v>590.58000000000004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7077.95</v>
          </cell>
          <cell r="AC32">
            <v>35978.019999999997</v>
          </cell>
          <cell r="AD32">
            <v>499.61</v>
          </cell>
          <cell r="AE32">
            <v>1456.26</v>
          </cell>
          <cell r="AF32">
            <v>1638.39</v>
          </cell>
          <cell r="AG32">
            <v>540.15</v>
          </cell>
          <cell r="AH32">
            <v>921.12</v>
          </cell>
          <cell r="AI32">
            <v>16237.76</v>
          </cell>
          <cell r="AJ32">
            <v>3594.26</v>
          </cell>
          <cell r="AK32">
            <v>1350.38</v>
          </cell>
          <cell r="AL32">
            <v>270.07</v>
          </cell>
          <cell r="AM32">
            <v>0</v>
          </cell>
          <cell r="AN32">
            <v>22913.74</v>
          </cell>
        </row>
        <row r="34">
          <cell r="A34" t="str">
            <v>Departamento 30 SECRETARIA DE FINANZASS</v>
          </cell>
        </row>
        <row r="35">
          <cell r="A35" t="str">
            <v>00998</v>
          </cell>
          <cell r="B35" t="str">
            <v>SOLORZANO SANTOS JORGE ALEJANDRO</v>
          </cell>
          <cell r="C35">
            <v>4875</v>
          </cell>
          <cell r="D35">
            <v>0</v>
          </cell>
          <cell r="E35">
            <v>568.75</v>
          </cell>
          <cell r="F35">
            <v>1000</v>
          </cell>
          <cell r="G35">
            <v>2625</v>
          </cell>
          <cell r="H35">
            <v>0</v>
          </cell>
          <cell r="I35">
            <v>8068.75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783.86</v>
          </cell>
          <cell r="P35">
            <v>783.86</v>
          </cell>
          <cell r="Q35">
            <v>136.87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920.73</v>
          </cell>
          <cell r="AC35">
            <v>7148.02</v>
          </cell>
          <cell r="AD35">
            <v>98.64</v>
          </cell>
          <cell r="AE35">
            <v>268.07</v>
          </cell>
          <cell r="AF35">
            <v>439.12</v>
          </cell>
          <cell r="AG35">
            <v>112.73</v>
          </cell>
          <cell r="AH35">
            <v>181.38</v>
          </cell>
          <cell r="AI35">
            <v>3388.82</v>
          </cell>
          <cell r="AJ35">
            <v>805.83</v>
          </cell>
          <cell r="AK35">
            <v>281.82</v>
          </cell>
          <cell r="AL35">
            <v>56.36</v>
          </cell>
          <cell r="AM35">
            <v>0</v>
          </cell>
          <cell r="AN35">
            <v>4826.9399999999996</v>
          </cell>
        </row>
        <row r="36">
          <cell r="A36" t="str">
            <v>Total Depto</v>
          </cell>
          <cell r="C36" t="str">
            <v xml:space="preserve">  -----------------------</v>
          </cell>
          <cell r="D36" t="str">
            <v xml:space="preserve">  -----------------------</v>
          </cell>
          <cell r="E36" t="str">
            <v xml:space="preserve">  -----------------------</v>
          </cell>
          <cell r="F36" t="str">
            <v xml:space="preserve">  -----------------------</v>
          </cell>
          <cell r="G36" t="str">
            <v xml:space="preserve">  -----------------------</v>
          </cell>
          <cell r="H36" t="str">
            <v xml:space="preserve">  -----------------------</v>
          </cell>
          <cell r="I36" t="str">
            <v xml:space="preserve">  -----------------------</v>
          </cell>
          <cell r="J36" t="str">
            <v xml:space="preserve">  -----------------------</v>
          </cell>
          <cell r="K36" t="str">
            <v xml:space="preserve">  -----------------------</v>
          </cell>
          <cell r="L36" t="str">
            <v xml:space="preserve">  -----------------------</v>
          </cell>
          <cell r="M36" t="str">
            <v xml:space="preserve">  -----------------------</v>
          </cell>
          <cell r="N36" t="str">
            <v xml:space="preserve">  -----------------------</v>
          </cell>
          <cell r="O36" t="str">
            <v xml:space="preserve">  -----------------------</v>
          </cell>
          <cell r="P36" t="str">
            <v xml:space="preserve">  -----------------------</v>
          </cell>
          <cell r="Q36" t="str">
            <v xml:space="preserve">  -----------------------</v>
          </cell>
          <cell r="R36" t="str">
            <v xml:space="preserve">  -----------------------</v>
          </cell>
          <cell r="S36" t="str">
            <v xml:space="preserve">  -----------------------</v>
          </cell>
          <cell r="T36" t="str">
            <v xml:space="preserve">  -----------------------</v>
          </cell>
          <cell r="U36" t="str">
            <v xml:space="preserve">  -----------------------</v>
          </cell>
          <cell r="V36" t="str">
            <v xml:space="preserve">  -----------------------</v>
          </cell>
          <cell r="W36" t="str">
            <v xml:space="preserve">  -----------------------</v>
          </cell>
          <cell r="X36" t="str">
            <v xml:space="preserve">  -----------------------</v>
          </cell>
          <cell r="Y36" t="str">
            <v xml:space="preserve">  -----------------------</v>
          </cell>
          <cell r="Z36" t="str">
            <v xml:space="preserve">  -----------------------</v>
          </cell>
          <cell r="AA36" t="str">
            <v xml:space="preserve">  -----------------------</v>
          </cell>
          <cell r="AB36" t="str">
            <v xml:space="preserve">  -----------------------</v>
          </cell>
          <cell r="AC36" t="str">
            <v xml:space="preserve">  -----------------------</v>
          </cell>
          <cell r="AD36" t="str">
            <v xml:space="preserve">  -----------------------</v>
          </cell>
          <cell r="AE36" t="str">
            <v xml:space="preserve">  -----------------------</v>
          </cell>
          <cell r="AF36" t="str">
            <v xml:space="preserve">  -----------------------</v>
          </cell>
          <cell r="AG36" t="str">
            <v xml:space="preserve">  -----------------------</v>
          </cell>
          <cell r="AH36" t="str">
            <v xml:space="preserve">  -----------------------</v>
          </cell>
          <cell r="AI36" t="str">
            <v xml:space="preserve">  -----------------------</v>
          </cell>
          <cell r="AJ36" t="str">
            <v xml:space="preserve">  -----------------------</v>
          </cell>
          <cell r="AK36" t="str">
            <v xml:space="preserve">  -----------------------</v>
          </cell>
          <cell r="AL36" t="str">
            <v xml:space="preserve">  -----------------------</v>
          </cell>
          <cell r="AM36" t="str">
            <v xml:space="preserve">  -----------------------</v>
          </cell>
          <cell r="AN36" t="str">
            <v xml:space="preserve">  -----------------------</v>
          </cell>
        </row>
        <row r="37">
          <cell r="C37">
            <v>4875</v>
          </cell>
          <cell r="D37">
            <v>0</v>
          </cell>
          <cell r="E37">
            <v>568.75</v>
          </cell>
          <cell r="F37">
            <v>1000</v>
          </cell>
          <cell r="G37">
            <v>2625</v>
          </cell>
          <cell r="H37">
            <v>0</v>
          </cell>
          <cell r="I37">
            <v>8068.75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783.86</v>
          </cell>
          <cell r="P37">
            <v>783.86</v>
          </cell>
          <cell r="Q37">
            <v>136.87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920.73</v>
          </cell>
          <cell r="AC37">
            <v>7148.02</v>
          </cell>
          <cell r="AD37">
            <v>98.64</v>
          </cell>
          <cell r="AE37">
            <v>268.07</v>
          </cell>
          <cell r="AF37">
            <v>439.12</v>
          </cell>
          <cell r="AG37">
            <v>112.73</v>
          </cell>
          <cell r="AH37">
            <v>181.38</v>
          </cell>
          <cell r="AI37">
            <v>3388.82</v>
          </cell>
          <cell r="AJ37">
            <v>805.83</v>
          </cell>
          <cell r="AK37">
            <v>281.82</v>
          </cell>
          <cell r="AL37">
            <v>56.36</v>
          </cell>
          <cell r="AM37">
            <v>0</v>
          </cell>
          <cell r="AN37">
            <v>4826.9399999999996</v>
          </cell>
        </row>
        <row r="39">
          <cell r="A39" t="str">
            <v>Departamento 60 CDE SECRETARIA JURIDICA Y DE TRANSPARENC</v>
          </cell>
        </row>
        <row r="40">
          <cell r="A40" t="str">
            <v>00195</v>
          </cell>
          <cell r="B40" t="str">
            <v>MURGUIA ESCOBEDO SANDRA BUENAVENTURA</v>
          </cell>
          <cell r="C40">
            <v>4959.1499999999996</v>
          </cell>
          <cell r="D40">
            <v>0</v>
          </cell>
          <cell r="E40">
            <v>1157.1300000000001</v>
          </cell>
          <cell r="F40">
            <v>1000</v>
          </cell>
          <cell r="G40">
            <v>475</v>
          </cell>
          <cell r="H40">
            <v>0</v>
          </cell>
          <cell r="I40">
            <v>6591.28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434.77</v>
          </cell>
          <cell r="P40">
            <v>434.77</v>
          </cell>
          <cell r="Q40">
            <v>152.75</v>
          </cell>
          <cell r="R40">
            <v>770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1357.52</v>
          </cell>
          <cell r="AC40">
            <v>5233.76</v>
          </cell>
          <cell r="AD40">
            <v>108.65</v>
          </cell>
          <cell r="AE40">
            <v>303.11</v>
          </cell>
          <cell r="AF40">
            <v>455.42</v>
          </cell>
          <cell r="AG40">
            <v>124.18</v>
          </cell>
          <cell r="AH40">
            <v>151.83000000000001</v>
          </cell>
          <cell r="AI40">
            <v>3732.92</v>
          </cell>
          <cell r="AJ40">
            <v>867.18</v>
          </cell>
          <cell r="AK40">
            <v>310.44</v>
          </cell>
          <cell r="AL40">
            <v>62.09</v>
          </cell>
          <cell r="AM40">
            <v>0</v>
          </cell>
          <cell r="AN40">
            <v>5248.64</v>
          </cell>
        </row>
        <row r="41">
          <cell r="A41" t="str">
            <v>Total Depto</v>
          </cell>
          <cell r="C41" t="str">
            <v xml:space="preserve">  -----------------------</v>
          </cell>
          <cell r="D41" t="str">
            <v xml:space="preserve">  -----------------------</v>
          </cell>
          <cell r="E41" t="str">
            <v xml:space="preserve">  -----------------------</v>
          </cell>
          <cell r="F41" t="str">
            <v xml:space="preserve">  -----------------------</v>
          </cell>
          <cell r="G41" t="str">
            <v xml:space="preserve">  -----------------------</v>
          </cell>
          <cell r="H41" t="str">
            <v xml:space="preserve">  -----------------------</v>
          </cell>
          <cell r="I41" t="str">
            <v xml:space="preserve">  -----------------------</v>
          </cell>
          <cell r="J41" t="str">
            <v xml:space="preserve">  -----------------------</v>
          </cell>
          <cell r="K41" t="str">
            <v xml:space="preserve">  -----------------------</v>
          </cell>
          <cell r="L41" t="str">
            <v xml:space="preserve">  -----------------------</v>
          </cell>
          <cell r="M41" t="str">
            <v xml:space="preserve">  -----------------------</v>
          </cell>
          <cell r="N41" t="str">
            <v xml:space="preserve">  -----------------------</v>
          </cell>
          <cell r="O41" t="str">
            <v xml:space="preserve">  -----------------------</v>
          </cell>
          <cell r="P41" t="str">
            <v xml:space="preserve">  -----------------------</v>
          </cell>
          <cell r="Q41" t="str">
            <v xml:space="preserve">  -----------------------</v>
          </cell>
          <cell r="R41" t="str">
            <v xml:space="preserve">  -----------------------</v>
          </cell>
          <cell r="S41" t="str">
            <v xml:space="preserve">  -----------------------</v>
          </cell>
          <cell r="T41" t="str">
            <v xml:space="preserve">  -----------------------</v>
          </cell>
          <cell r="U41" t="str">
            <v xml:space="preserve">  -----------------------</v>
          </cell>
          <cell r="V41" t="str">
            <v xml:space="preserve">  -----------------------</v>
          </cell>
          <cell r="W41" t="str">
            <v xml:space="preserve">  -----------------------</v>
          </cell>
          <cell r="X41" t="str">
            <v xml:space="preserve">  -----------------------</v>
          </cell>
          <cell r="Y41" t="str">
            <v xml:space="preserve">  -----------------------</v>
          </cell>
          <cell r="Z41" t="str">
            <v xml:space="preserve">  -----------------------</v>
          </cell>
          <cell r="AA41" t="str">
            <v xml:space="preserve">  -----------------------</v>
          </cell>
          <cell r="AB41" t="str">
            <v xml:space="preserve">  -----------------------</v>
          </cell>
          <cell r="AC41" t="str">
            <v xml:space="preserve">  -----------------------</v>
          </cell>
          <cell r="AD41" t="str">
            <v xml:space="preserve">  -----------------------</v>
          </cell>
          <cell r="AE41" t="str">
            <v xml:space="preserve">  -----------------------</v>
          </cell>
          <cell r="AF41" t="str">
            <v xml:space="preserve">  -----------------------</v>
          </cell>
          <cell r="AG41" t="str">
            <v xml:space="preserve">  -----------------------</v>
          </cell>
          <cell r="AH41" t="str">
            <v xml:space="preserve">  -----------------------</v>
          </cell>
          <cell r="AI41" t="str">
            <v xml:space="preserve">  -----------------------</v>
          </cell>
          <cell r="AJ41" t="str">
            <v xml:space="preserve">  -----------------------</v>
          </cell>
          <cell r="AK41" t="str">
            <v xml:space="preserve">  -----------------------</v>
          </cell>
          <cell r="AL41" t="str">
            <v xml:space="preserve">  -----------------------</v>
          </cell>
          <cell r="AM41" t="str">
            <v xml:space="preserve">  -----------------------</v>
          </cell>
          <cell r="AN41" t="str">
            <v xml:space="preserve">  -----------------------</v>
          </cell>
        </row>
        <row r="42">
          <cell r="C42">
            <v>4959.1499999999996</v>
          </cell>
          <cell r="D42">
            <v>0</v>
          </cell>
          <cell r="E42">
            <v>1157.1300000000001</v>
          </cell>
          <cell r="F42">
            <v>1000</v>
          </cell>
          <cell r="G42">
            <v>475</v>
          </cell>
          <cell r="H42">
            <v>0</v>
          </cell>
          <cell r="I42">
            <v>6591.28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434.77</v>
          </cell>
          <cell r="P42">
            <v>434.77</v>
          </cell>
          <cell r="Q42">
            <v>152.75</v>
          </cell>
          <cell r="R42">
            <v>770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1357.52</v>
          </cell>
          <cell r="AC42">
            <v>5233.76</v>
          </cell>
          <cell r="AD42">
            <v>108.65</v>
          </cell>
          <cell r="AE42">
            <v>303.11</v>
          </cell>
          <cell r="AF42">
            <v>455.42</v>
          </cell>
          <cell r="AG42">
            <v>124.18</v>
          </cell>
          <cell r="AH42">
            <v>151.83000000000001</v>
          </cell>
          <cell r="AI42">
            <v>3732.92</v>
          </cell>
          <cell r="AJ42">
            <v>867.18</v>
          </cell>
          <cell r="AK42">
            <v>310.44</v>
          </cell>
          <cell r="AL42">
            <v>62.09</v>
          </cell>
          <cell r="AM42">
            <v>0</v>
          </cell>
          <cell r="AN42">
            <v>5248.64</v>
          </cell>
        </row>
        <row r="44">
          <cell r="A44" t="str">
            <v>Departamento 1006 SECRETARIA DE COMUNICACION SOCIAL</v>
          </cell>
        </row>
        <row r="45">
          <cell r="A45" t="str">
            <v>00951</v>
          </cell>
          <cell r="B45" t="str">
            <v>PEREZ MURILLO VERONICA DEL CARMEN</v>
          </cell>
          <cell r="C45">
            <v>7125</v>
          </cell>
          <cell r="D45">
            <v>0</v>
          </cell>
          <cell r="E45">
            <v>1662.5</v>
          </cell>
          <cell r="F45">
            <v>1000</v>
          </cell>
          <cell r="G45">
            <v>4768.78</v>
          </cell>
          <cell r="H45">
            <v>0</v>
          </cell>
          <cell r="I45">
            <v>13556.28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1717.49</v>
          </cell>
          <cell r="P45">
            <v>1717.49</v>
          </cell>
          <cell r="Q45">
            <v>341.38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2058.87</v>
          </cell>
          <cell r="AC45">
            <v>11497.41</v>
          </cell>
          <cell r="AD45">
            <v>227.62</v>
          </cell>
          <cell r="AE45">
            <v>693.38</v>
          </cell>
          <cell r="AF45">
            <v>649.16999999999996</v>
          </cell>
          <cell r="AG45">
            <v>260.13</v>
          </cell>
          <cell r="AH45">
            <v>291.13</v>
          </cell>
          <cell r="AI45">
            <v>7819.99</v>
          </cell>
          <cell r="AJ45">
            <v>1570.17</v>
          </cell>
          <cell r="AK45">
            <v>650.33000000000004</v>
          </cell>
          <cell r="AL45">
            <v>130.07</v>
          </cell>
          <cell r="AM45">
            <v>0</v>
          </cell>
          <cell r="AN45">
            <v>10721.82</v>
          </cell>
        </row>
        <row r="46">
          <cell r="A46" t="str">
            <v>Total Depto</v>
          </cell>
          <cell r="C46" t="str">
            <v xml:space="preserve">  -----------------------</v>
          </cell>
          <cell r="D46" t="str">
            <v xml:space="preserve">  -----------------------</v>
          </cell>
          <cell r="E46" t="str">
            <v xml:space="preserve">  -----------------------</v>
          </cell>
          <cell r="F46" t="str">
            <v xml:space="preserve">  -----------------------</v>
          </cell>
          <cell r="G46" t="str">
            <v xml:space="preserve">  -----------------------</v>
          </cell>
          <cell r="H46" t="str">
            <v xml:space="preserve">  -----------------------</v>
          </cell>
          <cell r="I46" t="str">
            <v xml:space="preserve">  -----------------------</v>
          </cell>
          <cell r="J46" t="str">
            <v xml:space="preserve">  -----------------------</v>
          </cell>
          <cell r="K46" t="str">
            <v xml:space="preserve">  -----------------------</v>
          </cell>
          <cell r="L46" t="str">
            <v xml:space="preserve">  -----------------------</v>
          </cell>
          <cell r="M46" t="str">
            <v xml:space="preserve">  -----------------------</v>
          </cell>
          <cell r="N46" t="str">
            <v xml:space="preserve">  -----------------------</v>
          </cell>
          <cell r="O46" t="str">
            <v xml:space="preserve">  -----------------------</v>
          </cell>
          <cell r="P46" t="str">
            <v xml:space="preserve">  -----------------------</v>
          </cell>
          <cell r="Q46" t="str">
            <v xml:space="preserve">  -----------------------</v>
          </cell>
          <cell r="R46" t="str">
            <v xml:space="preserve">  -----------------------</v>
          </cell>
          <cell r="S46" t="str">
            <v xml:space="preserve">  -----------------------</v>
          </cell>
          <cell r="T46" t="str">
            <v xml:space="preserve">  -----------------------</v>
          </cell>
          <cell r="U46" t="str">
            <v xml:space="preserve">  -----------------------</v>
          </cell>
          <cell r="V46" t="str">
            <v xml:space="preserve">  -----------------------</v>
          </cell>
          <cell r="W46" t="str">
            <v xml:space="preserve">  -----------------------</v>
          </cell>
          <cell r="X46" t="str">
            <v xml:space="preserve">  -----------------------</v>
          </cell>
          <cell r="Y46" t="str">
            <v xml:space="preserve">  -----------------------</v>
          </cell>
          <cell r="Z46" t="str">
            <v xml:space="preserve">  -----------------------</v>
          </cell>
          <cell r="AA46" t="str">
            <v xml:space="preserve">  -----------------------</v>
          </cell>
          <cell r="AB46" t="str">
            <v xml:space="preserve">  -----------------------</v>
          </cell>
          <cell r="AC46" t="str">
            <v xml:space="preserve">  -----------------------</v>
          </cell>
          <cell r="AD46" t="str">
            <v xml:space="preserve">  -----------------------</v>
          </cell>
          <cell r="AE46" t="str">
            <v xml:space="preserve">  -----------------------</v>
          </cell>
          <cell r="AF46" t="str">
            <v xml:space="preserve">  -----------------------</v>
          </cell>
          <cell r="AG46" t="str">
            <v xml:space="preserve">  -----------------------</v>
          </cell>
          <cell r="AH46" t="str">
            <v xml:space="preserve">  -----------------------</v>
          </cell>
          <cell r="AI46" t="str">
            <v xml:space="preserve">  -----------------------</v>
          </cell>
          <cell r="AJ46" t="str">
            <v xml:space="preserve">  -----------------------</v>
          </cell>
          <cell r="AK46" t="str">
            <v xml:space="preserve">  -----------------------</v>
          </cell>
          <cell r="AL46" t="str">
            <v xml:space="preserve">  -----------------------</v>
          </cell>
          <cell r="AM46" t="str">
            <v xml:space="preserve">  -----------------------</v>
          </cell>
          <cell r="AN46" t="str">
            <v xml:space="preserve">  -----------------------</v>
          </cell>
        </row>
        <row r="47">
          <cell r="C47">
            <v>7125</v>
          </cell>
          <cell r="D47">
            <v>0</v>
          </cell>
          <cell r="E47">
            <v>1662.5</v>
          </cell>
          <cell r="F47">
            <v>1000</v>
          </cell>
          <cell r="G47">
            <v>4768.78</v>
          </cell>
          <cell r="H47">
            <v>0</v>
          </cell>
          <cell r="I47">
            <v>13556.28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1717.49</v>
          </cell>
          <cell r="P47">
            <v>1717.49</v>
          </cell>
          <cell r="Q47">
            <v>341.38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2058.87</v>
          </cell>
          <cell r="AC47">
            <v>11497.41</v>
          </cell>
          <cell r="AD47">
            <v>227.62</v>
          </cell>
          <cell r="AE47">
            <v>693.38</v>
          </cell>
          <cell r="AF47">
            <v>649.16999999999996</v>
          </cell>
          <cell r="AG47">
            <v>260.13</v>
          </cell>
          <cell r="AH47">
            <v>291.13</v>
          </cell>
          <cell r="AI47">
            <v>7819.99</v>
          </cell>
          <cell r="AJ47">
            <v>1570.17</v>
          </cell>
          <cell r="AK47">
            <v>650.33000000000004</v>
          </cell>
          <cell r="AL47">
            <v>130.07</v>
          </cell>
          <cell r="AM47">
            <v>0</v>
          </cell>
          <cell r="AN47">
            <v>10721.82</v>
          </cell>
        </row>
        <row r="49">
          <cell r="A49" t="str">
            <v>Departamento 1014 SECRETARIA DE ORGANIZACION</v>
          </cell>
        </row>
        <row r="50">
          <cell r="A50" t="str">
            <v>00015</v>
          </cell>
          <cell r="B50" t="str">
            <v>LOPEZ HUESO TAYDE LUCINA</v>
          </cell>
          <cell r="C50">
            <v>7204.5</v>
          </cell>
          <cell r="D50">
            <v>0</v>
          </cell>
          <cell r="E50">
            <v>1681.05</v>
          </cell>
          <cell r="F50">
            <v>1000</v>
          </cell>
          <cell r="G50">
            <v>0</v>
          </cell>
          <cell r="H50">
            <v>0</v>
          </cell>
          <cell r="I50">
            <v>8885.5499999999993</v>
          </cell>
          <cell r="J50">
            <v>0</v>
          </cell>
          <cell r="K50">
            <v>0</v>
          </cell>
          <cell r="L50">
            <v>2587.4299999999998</v>
          </cell>
          <cell r="M50">
            <v>0</v>
          </cell>
          <cell r="N50">
            <v>0</v>
          </cell>
          <cell r="O50">
            <v>730.9</v>
          </cell>
          <cell r="P50">
            <v>730.9</v>
          </cell>
          <cell r="Q50">
            <v>211.61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3529.94</v>
          </cell>
          <cell r="AC50">
            <v>5355.61</v>
          </cell>
          <cell r="AD50">
            <v>145.77000000000001</v>
          </cell>
          <cell r="AE50">
            <v>444.05</v>
          </cell>
          <cell r="AF50">
            <v>515.87</v>
          </cell>
          <cell r="AG50">
            <v>166.59</v>
          </cell>
          <cell r="AH50">
            <v>197.71</v>
          </cell>
          <cell r="AI50">
            <v>5008.03</v>
          </cell>
          <cell r="AJ50">
            <v>1105.69</v>
          </cell>
          <cell r="AK50">
            <v>416.48</v>
          </cell>
          <cell r="AL50">
            <v>83.3</v>
          </cell>
          <cell r="AM50">
            <v>0</v>
          </cell>
          <cell r="AN50">
            <v>6977.8</v>
          </cell>
        </row>
        <row r="51">
          <cell r="A51" t="str">
            <v>Total Depto</v>
          </cell>
          <cell r="C51" t="str">
            <v xml:space="preserve">  -----------------------</v>
          </cell>
          <cell r="D51" t="str">
            <v xml:space="preserve">  -----------------------</v>
          </cell>
          <cell r="E51" t="str">
            <v xml:space="preserve">  -----------------------</v>
          </cell>
          <cell r="F51" t="str">
            <v xml:space="preserve">  -----------------------</v>
          </cell>
          <cell r="G51" t="str">
            <v xml:space="preserve">  -----------------------</v>
          </cell>
          <cell r="H51" t="str">
            <v xml:space="preserve">  -----------------------</v>
          </cell>
          <cell r="I51" t="str">
            <v xml:space="preserve">  -----------------------</v>
          </cell>
          <cell r="J51" t="str">
            <v xml:space="preserve">  -----------------------</v>
          </cell>
          <cell r="K51" t="str">
            <v xml:space="preserve">  -----------------------</v>
          </cell>
          <cell r="L51" t="str">
            <v xml:space="preserve">  -----------------------</v>
          </cell>
          <cell r="M51" t="str">
            <v xml:space="preserve">  -----------------------</v>
          </cell>
          <cell r="N51" t="str">
            <v xml:space="preserve">  -----------------------</v>
          </cell>
          <cell r="O51" t="str">
            <v xml:space="preserve">  -----------------------</v>
          </cell>
          <cell r="P51" t="str">
            <v xml:space="preserve">  -----------------------</v>
          </cell>
          <cell r="Q51" t="str">
            <v xml:space="preserve">  -----------------------</v>
          </cell>
          <cell r="R51" t="str">
            <v xml:space="preserve">  -----------------------</v>
          </cell>
          <cell r="S51" t="str">
            <v xml:space="preserve">  -----------------------</v>
          </cell>
          <cell r="T51" t="str">
            <v xml:space="preserve">  -----------------------</v>
          </cell>
          <cell r="U51" t="str">
            <v xml:space="preserve">  -----------------------</v>
          </cell>
          <cell r="V51" t="str">
            <v xml:space="preserve">  -----------------------</v>
          </cell>
          <cell r="W51" t="str">
            <v xml:space="preserve">  -----------------------</v>
          </cell>
          <cell r="X51" t="str">
            <v xml:space="preserve">  -----------------------</v>
          </cell>
          <cell r="Y51" t="str">
            <v xml:space="preserve">  -----------------------</v>
          </cell>
          <cell r="Z51" t="str">
            <v xml:space="preserve">  -----------------------</v>
          </cell>
          <cell r="AA51" t="str">
            <v xml:space="preserve">  -----------------------</v>
          </cell>
          <cell r="AB51" t="str">
            <v xml:space="preserve">  -----------------------</v>
          </cell>
          <cell r="AC51" t="str">
            <v xml:space="preserve">  -----------------------</v>
          </cell>
          <cell r="AD51" t="str">
            <v xml:space="preserve">  -----------------------</v>
          </cell>
          <cell r="AE51" t="str">
            <v xml:space="preserve">  -----------------------</v>
          </cell>
          <cell r="AF51" t="str">
            <v xml:space="preserve">  -----------------------</v>
          </cell>
          <cell r="AG51" t="str">
            <v xml:space="preserve">  -----------------------</v>
          </cell>
          <cell r="AH51" t="str">
            <v xml:space="preserve">  -----------------------</v>
          </cell>
          <cell r="AI51" t="str">
            <v xml:space="preserve">  -----------------------</v>
          </cell>
          <cell r="AJ51" t="str">
            <v xml:space="preserve">  -----------------------</v>
          </cell>
          <cell r="AK51" t="str">
            <v xml:space="preserve">  -----------------------</v>
          </cell>
          <cell r="AL51" t="str">
            <v xml:space="preserve">  -----------------------</v>
          </cell>
          <cell r="AM51" t="str">
            <v xml:space="preserve">  -----------------------</v>
          </cell>
          <cell r="AN51" t="str">
            <v xml:space="preserve">  -----------------------</v>
          </cell>
        </row>
        <row r="52">
          <cell r="C52">
            <v>7204.5</v>
          </cell>
          <cell r="D52">
            <v>0</v>
          </cell>
          <cell r="E52">
            <v>1681.05</v>
          </cell>
          <cell r="F52">
            <v>1000</v>
          </cell>
          <cell r="G52">
            <v>0</v>
          </cell>
          <cell r="H52">
            <v>0</v>
          </cell>
          <cell r="I52">
            <v>8885.5499999999993</v>
          </cell>
          <cell r="J52">
            <v>0</v>
          </cell>
          <cell r="K52">
            <v>0</v>
          </cell>
          <cell r="L52">
            <v>2587.4299999999998</v>
          </cell>
          <cell r="M52">
            <v>0</v>
          </cell>
          <cell r="N52">
            <v>0</v>
          </cell>
          <cell r="O52">
            <v>730.9</v>
          </cell>
          <cell r="P52">
            <v>730.9</v>
          </cell>
          <cell r="Q52">
            <v>211.61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3529.94</v>
          </cell>
          <cell r="AC52">
            <v>5355.61</v>
          </cell>
          <cell r="AD52">
            <v>145.77000000000001</v>
          </cell>
          <cell r="AE52">
            <v>444.05</v>
          </cell>
          <cell r="AF52">
            <v>515.87</v>
          </cell>
          <cell r="AG52">
            <v>166.59</v>
          </cell>
          <cell r="AH52">
            <v>197.71</v>
          </cell>
          <cell r="AI52">
            <v>5008.03</v>
          </cell>
          <cell r="AJ52">
            <v>1105.69</v>
          </cell>
          <cell r="AK52">
            <v>416.48</v>
          </cell>
          <cell r="AL52">
            <v>83.3</v>
          </cell>
          <cell r="AM52">
            <v>0</v>
          </cell>
          <cell r="AN52">
            <v>6977.8</v>
          </cell>
        </row>
        <row r="54">
          <cell r="A54" t="str">
            <v>Departamento 4103 CDE PRESIDENCIA</v>
          </cell>
        </row>
        <row r="55">
          <cell r="A55" t="str">
            <v>00007</v>
          </cell>
          <cell r="B55" t="str">
            <v>DE LEON CORONA JANE VANESSA</v>
          </cell>
          <cell r="C55">
            <v>5883.75</v>
          </cell>
          <cell r="D55">
            <v>0</v>
          </cell>
          <cell r="E55">
            <v>1372.88</v>
          </cell>
          <cell r="F55">
            <v>1000</v>
          </cell>
          <cell r="G55">
            <v>1616.25</v>
          </cell>
          <cell r="H55">
            <v>0</v>
          </cell>
          <cell r="I55">
            <v>8872.8799999999992</v>
          </cell>
          <cell r="J55">
            <v>0</v>
          </cell>
          <cell r="K55">
            <v>0</v>
          </cell>
          <cell r="L55">
            <v>2121.09</v>
          </cell>
          <cell r="M55">
            <v>0</v>
          </cell>
          <cell r="N55">
            <v>0</v>
          </cell>
          <cell r="O55">
            <v>783.86</v>
          </cell>
          <cell r="P55">
            <v>783.86</v>
          </cell>
          <cell r="Q55">
            <v>214.08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3119.03</v>
          </cell>
          <cell r="AC55">
            <v>5753.85</v>
          </cell>
          <cell r="AD55">
            <v>147.33000000000001</v>
          </cell>
          <cell r="AE55">
            <v>448.82</v>
          </cell>
          <cell r="AF55">
            <v>518.41999999999996</v>
          </cell>
          <cell r="AG55">
            <v>168.38</v>
          </cell>
          <cell r="AH55">
            <v>197.46</v>
          </cell>
          <cell r="AI55">
            <v>5061.79</v>
          </cell>
          <cell r="AJ55">
            <v>1114.57</v>
          </cell>
          <cell r="AK55">
            <v>420.95</v>
          </cell>
          <cell r="AL55">
            <v>84.19</v>
          </cell>
          <cell r="AM55">
            <v>0</v>
          </cell>
          <cell r="AN55">
            <v>7047.34</v>
          </cell>
        </row>
        <row r="56">
          <cell r="A56" t="str">
            <v>00118</v>
          </cell>
          <cell r="B56" t="str">
            <v>RAMIREZ GALLEGOS LORENA</v>
          </cell>
          <cell r="C56">
            <v>4275</v>
          </cell>
          <cell r="D56">
            <v>0</v>
          </cell>
          <cell r="E56">
            <v>997.5</v>
          </cell>
          <cell r="F56">
            <v>1000</v>
          </cell>
          <cell r="G56">
            <v>1725</v>
          </cell>
          <cell r="H56">
            <v>0</v>
          </cell>
          <cell r="I56">
            <v>6997.5</v>
          </cell>
          <cell r="J56">
            <v>0</v>
          </cell>
          <cell r="K56">
            <v>0</v>
          </cell>
          <cell r="L56">
            <v>1618.08</v>
          </cell>
          <cell r="M56">
            <v>0</v>
          </cell>
          <cell r="N56">
            <v>0</v>
          </cell>
          <cell r="O56">
            <v>522.41</v>
          </cell>
          <cell r="P56">
            <v>522.41</v>
          </cell>
          <cell r="Q56">
            <v>165.48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2305.9699999999998</v>
          </cell>
          <cell r="AC56">
            <v>4691.53</v>
          </cell>
          <cell r="AD56">
            <v>116.69</v>
          </cell>
          <cell r="AE56">
            <v>355.46</v>
          </cell>
          <cell r="AF56">
            <v>468.5</v>
          </cell>
          <cell r="AG56">
            <v>133.36000000000001</v>
          </cell>
          <cell r="AH56">
            <v>159.94999999999999</v>
          </cell>
          <cell r="AI56">
            <v>4008.88</v>
          </cell>
          <cell r="AJ56">
            <v>940.65</v>
          </cell>
          <cell r="AK56">
            <v>333.39</v>
          </cell>
          <cell r="AL56">
            <v>66.680000000000007</v>
          </cell>
          <cell r="AM56">
            <v>0</v>
          </cell>
          <cell r="AN56">
            <v>5642.91</v>
          </cell>
        </row>
        <row r="57">
          <cell r="A57" t="str">
            <v>00199</v>
          </cell>
          <cell r="B57" t="str">
            <v>MEZA ARANA MAYRA GISELA</v>
          </cell>
          <cell r="C57">
            <v>5883.75</v>
          </cell>
          <cell r="D57">
            <v>0</v>
          </cell>
          <cell r="E57">
            <v>1372.88</v>
          </cell>
          <cell r="F57">
            <v>1000</v>
          </cell>
          <cell r="G57">
            <v>1616.25</v>
          </cell>
          <cell r="H57">
            <v>0</v>
          </cell>
          <cell r="I57">
            <v>8872.8799999999992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783.86</v>
          </cell>
          <cell r="P57">
            <v>783.86</v>
          </cell>
          <cell r="Q57">
            <v>214.08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997.94</v>
          </cell>
          <cell r="AC57">
            <v>7874.94</v>
          </cell>
          <cell r="AD57">
            <v>147.33000000000001</v>
          </cell>
          <cell r="AE57">
            <v>448.82</v>
          </cell>
          <cell r="AF57">
            <v>518.41999999999996</v>
          </cell>
          <cell r="AG57">
            <v>168.38</v>
          </cell>
          <cell r="AH57">
            <v>197.46</v>
          </cell>
          <cell r="AI57">
            <v>5061.79</v>
          </cell>
          <cell r="AJ57">
            <v>1114.57</v>
          </cell>
          <cell r="AK57">
            <v>420.95</v>
          </cell>
          <cell r="AL57">
            <v>84.19</v>
          </cell>
          <cell r="AM57">
            <v>0</v>
          </cell>
          <cell r="AN57">
            <v>7047.34</v>
          </cell>
        </row>
        <row r="58">
          <cell r="A58" t="str">
            <v>00843</v>
          </cell>
          <cell r="B58" t="str">
            <v>DOMINGUEZ VAZQUEZ FERNANDO</v>
          </cell>
          <cell r="C58">
            <v>3735</v>
          </cell>
          <cell r="D58">
            <v>0</v>
          </cell>
          <cell r="E58">
            <v>871.5</v>
          </cell>
          <cell r="F58">
            <v>1000</v>
          </cell>
          <cell r="G58">
            <v>1650</v>
          </cell>
          <cell r="H58">
            <v>0</v>
          </cell>
          <cell r="I58">
            <v>6256.5</v>
          </cell>
          <cell r="J58">
            <v>0</v>
          </cell>
          <cell r="K58">
            <v>0</v>
          </cell>
          <cell r="L58">
            <v>1678.75</v>
          </cell>
          <cell r="M58">
            <v>0</v>
          </cell>
          <cell r="N58">
            <v>0</v>
          </cell>
          <cell r="O58">
            <v>429.43</v>
          </cell>
          <cell r="P58">
            <v>429.43</v>
          </cell>
          <cell r="Q58">
            <v>146.07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2254.25</v>
          </cell>
          <cell r="AC58">
            <v>4002.25</v>
          </cell>
          <cell r="AD58">
            <v>104.45</v>
          </cell>
          <cell r="AE58">
            <v>291.37</v>
          </cell>
          <cell r="AF58">
            <v>448.58</v>
          </cell>
          <cell r="AG58">
            <v>119.37</v>
          </cell>
          <cell r="AH58">
            <v>145.13</v>
          </cell>
          <cell r="AI58">
            <v>3588.35</v>
          </cell>
          <cell r="AJ58">
            <v>844.4</v>
          </cell>
          <cell r="AK58">
            <v>298.42</v>
          </cell>
          <cell r="AL58">
            <v>59.68</v>
          </cell>
          <cell r="AM58">
            <v>0</v>
          </cell>
          <cell r="AN58">
            <v>5055.3500000000004</v>
          </cell>
        </row>
        <row r="59">
          <cell r="A59" t="str">
            <v>00959</v>
          </cell>
          <cell r="B59" t="str">
            <v>CERVANTES RAMIREZ MARCO ANTONIO</v>
          </cell>
          <cell r="C59">
            <v>3735</v>
          </cell>
          <cell r="D59">
            <v>0</v>
          </cell>
          <cell r="E59">
            <v>871.5</v>
          </cell>
          <cell r="F59">
            <v>1000</v>
          </cell>
          <cell r="G59">
            <v>712.5</v>
          </cell>
          <cell r="H59">
            <v>0</v>
          </cell>
          <cell r="I59">
            <v>5319</v>
          </cell>
          <cell r="J59">
            <v>0</v>
          </cell>
          <cell r="K59">
            <v>0</v>
          </cell>
          <cell r="L59">
            <v>0</v>
          </cell>
          <cell r="M59">
            <v>-192.43</v>
          </cell>
          <cell r="N59">
            <v>0</v>
          </cell>
          <cell r="O59">
            <v>327.43</v>
          </cell>
          <cell r="P59">
            <v>134.99</v>
          </cell>
          <cell r="Q59">
            <v>120.07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255.06</v>
          </cell>
          <cell r="AC59">
            <v>5063.9399999999996</v>
          </cell>
          <cell r="AD59">
            <v>88.04</v>
          </cell>
          <cell r="AE59">
            <v>239.27</v>
          </cell>
          <cell r="AF59">
            <v>421.86</v>
          </cell>
          <cell r="AG59">
            <v>100.62</v>
          </cell>
          <cell r="AH59">
            <v>126.38</v>
          </cell>
          <cell r="AI59">
            <v>3024.7</v>
          </cell>
          <cell r="AJ59">
            <v>749.17</v>
          </cell>
          <cell r="AK59">
            <v>251.54</v>
          </cell>
          <cell r="AL59">
            <v>50.31</v>
          </cell>
          <cell r="AM59">
            <v>0</v>
          </cell>
          <cell r="AN59">
            <v>4302.72</v>
          </cell>
        </row>
        <row r="60">
          <cell r="A60" t="str">
            <v>Total Depto</v>
          </cell>
          <cell r="C60" t="str">
            <v xml:space="preserve">  -----------------------</v>
          </cell>
          <cell r="D60" t="str">
            <v xml:space="preserve">  -----------------------</v>
          </cell>
          <cell r="E60" t="str">
            <v xml:space="preserve">  -----------------------</v>
          </cell>
          <cell r="F60" t="str">
            <v xml:space="preserve">  -----------------------</v>
          </cell>
          <cell r="G60" t="str">
            <v xml:space="preserve">  -----------------------</v>
          </cell>
          <cell r="H60" t="str">
            <v xml:space="preserve">  -----------------------</v>
          </cell>
          <cell r="I60" t="str">
            <v xml:space="preserve">  -----------------------</v>
          </cell>
          <cell r="J60" t="str">
            <v xml:space="preserve">  -----------------------</v>
          </cell>
          <cell r="K60" t="str">
            <v xml:space="preserve">  -----------------------</v>
          </cell>
          <cell r="L60" t="str">
            <v xml:space="preserve">  -----------------------</v>
          </cell>
          <cell r="M60" t="str">
            <v xml:space="preserve">  -----------------------</v>
          </cell>
          <cell r="N60" t="str">
            <v xml:space="preserve">  -----------------------</v>
          </cell>
          <cell r="O60" t="str">
            <v xml:space="preserve">  -----------------------</v>
          </cell>
          <cell r="P60" t="str">
            <v xml:space="preserve">  -----------------------</v>
          </cell>
          <cell r="Q60" t="str">
            <v xml:space="preserve">  -----------------------</v>
          </cell>
          <cell r="R60" t="str">
            <v xml:space="preserve">  -----------------------</v>
          </cell>
          <cell r="S60" t="str">
            <v xml:space="preserve">  -----------------------</v>
          </cell>
          <cell r="T60" t="str">
            <v xml:space="preserve">  -----------------------</v>
          </cell>
          <cell r="U60" t="str">
            <v xml:space="preserve">  -----------------------</v>
          </cell>
          <cell r="V60" t="str">
            <v xml:space="preserve">  -----------------------</v>
          </cell>
          <cell r="W60" t="str">
            <v xml:space="preserve">  -----------------------</v>
          </cell>
          <cell r="X60" t="str">
            <v xml:space="preserve">  -----------------------</v>
          </cell>
          <cell r="Y60" t="str">
            <v xml:space="preserve">  -----------------------</v>
          </cell>
          <cell r="Z60" t="str">
            <v xml:space="preserve">  -----------------------</v>
          </cell>
          <cell r="AA60" t="str">
            <v xml:space="preserve">  -----------------------</v>
          </cell>
          <cell r="AB60" t="str">
            <v xml:space="preserve">  -----------------------</v>
          </cell>
          <cell r="AC60" t="str">
            <v xml:space="preserve">  -----------------------</v>
          </cell>
          <cell r="AD60" t="str">
            <v xml:space="preserve">  -----------------------</v>
          </cell>
          <cell r="AE60" t="str">
            <v xml:space="preserve">  -----------------------</v>
          </cell>
          <cell r="AF60" t="str">
            <v xml:space="preserve">  -----------------------</v>
          </cell>
          <cell r="AG60" t="str">
            <v xml:space="preserve">  -----------------------</v>
          </cell>
          <cell r="AH60" t="str">
            <v xml:space="preserve">  -----------------------</v>
          </cell>
          <cell r="AI60" t="str">
            <v xml:space="preserve">  -----------------------</v>
          </cell>
          <cell r="AJ60" t="str">
            <v xml:space="preserve">  -----------------------</v>
          </cell>
          <cell r="AK60" t="str">
            <v xml:space="preserve">  -----------------------</v>
          </cell>
          <cell r="AL60" t="str">
            <v xml:space="preserve">  -----------------------</v>
          </cell>
          <cell r="AM60" t="str">
            <v xml:space="preserve">  -----------------------</v>
          </cell>
          <cell r="AN60" t="str">
            <v xml:space="preserve">  -----------------------</v>
          </cell>
        </row>
        <row r="61">
          <cell r="C61">
            <v>23512.5</v>
          </cell>
          <cell r="D61">
            <v>0</v>
          </cell>
          <cell r="E61">
            <v>5486.26</v>
          </cell>
          <cell r="F61">
            <v>5000</v>
          </cell>
          <cell r="G61">
            <v>7320</v>
          </cell>
          <cell r="H61">
            <v>0</v>
          </cell>
          <cell r="I61">
            <v>36318.76</v>
          </cell>
          <cell r="J61">
            <v>0</v>
          </cell>
          <cell r="K61">
            <v>0</v>
          </cell>
          <cell r="L61">
            <v>5417.92</v>
          </cell>
          <cell r="M61">
            <v>-192.43</v>
          </cell>
          <cell r="N61">
            <v>0</v>
          </cell>
          <cell r="O61">
            <v>2846.99</v>
          </cell>
          <cell r="P61">
            <v>2654.55</v>
          </cell>
          <cell r="Q61">
            <v>859.78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8932.25</v>
          </cell>
          <cell r="AC61">
            <v>27386.51</v>
          </cell>
          <cell r="AD61">
            <v>603.84</v>
          </cell>
          <cell r="AE61">
            <v>1783.74</v>
          </cell>
          <cell r="AF61">
            <v>2375.7800000000002</v>
          </cell>
          <cell r="AG61">
            <v>690.11</v>
          </cell>
          <cell r="AH61">
            <v>826.38</v>
          </cell>
          <cell r="AI61">
            <v>20745.509999999998</v>
          </cell>
          <cell r="AJ61">
            <v>4763.3599999999997</v>
          </cell>
          <cell r="AK61">
            <v>1725.25</v>
          </cell>
          <cell r="AL61">
            <v>345.05</v>
          </cell>
          <cell r="AM61">
            <v>0</v>
          </cell>
          <cell r="AN61">
            <v>29095.66</v>
          </cell>
        </row>
        <row r="63">
          <cell r="A63" t="str">
            <v>Departamento 4105 CDE SECRETARIA DE ORGANIZACION</v>
          </cell>
        </row>
        <row r="64">
          <cell r="A64" t="str">
            <v>00061</v>
          </cell>
          <cell r="B64" t="str">
            <v>ARREOLA CASTAÑEDA ALBERTO</v>
          </cell>
          <cell r="C64">
            <v>7125</v>
          </cell>
          <cell r="D64">
            <v>0</v>
          </cell>
          <cell r="E64">
            <v>1662.5</v>
          </cell>
          <cell r="F64">
            <v>1000</v>
          </cell>
          <cell r="G64">
            <v>4768.78</v>
          </cell>
          <cell r="H64">
            <v>0</v>
          </cell>
          <cell r="I64">
            <v>13556.28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1717.49</v>
          </cell>
          <cell r="P64">
            <v>1717.49</v>
          </cell>
          <cell r="Q64">
            <v>209.06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1926.55</v>
          </cell>
          <cell r="AC64">
            <v>11629.73</v>
          </cell>
          <cell r="AD64">
            <v>144.16</v>
          </cell>
          <cell r="AE64">
            <v>439.16</v>
          </cell>
          <cell r="AF64">
            <v>513.27</v>
          </cell>
          <cell r="AG64">
            <v>164.76</v>
          </cell>
          <cell r="AH64">
            <v>291.13</v>
          </cell>
          <cell r="AI64">
            <v>4952.8900000000003</v>
          </cell>
          <cell r="AJ64">
            <v>1096.5899999999999</v>
          </cell>
          <cell r="AK64">
            <v>411.9</v>
          </cell>
          <cell r="AL64">
            <v>82.38</v>
          </cell>
          <cell r="AM64">
            <v>0</v>
          </cell>
          <cell r="AN64">
            <v>6999.65</v>
          </cell>
        </row>
        <row r="65">
          <cell r="A65" t="str">
            <v>00837</v>
          </cell>
          <cell r="B65" t="str">
            <v>ORTIZ MORA JOSE ALBERTO</v>
          </cell>
          <cell r="C65">
            <v>5999.85</v>
          </cell>
          <cell r="D65">
            <v>0</v>
          </cell>
          <cell r="E65">
            <v>1399.97</v>
          </cell>
          <cell r="F65">
            <v>1000</v>
          </cell>
          <cell r="G65">
            <v>2757.4</v>
          </cell>
          <cell r="H65">
            <v>0</v>
          </cell>
          <cell r="I65">
            <v>10157.219999999999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1047.52</v>
          </cell>
          <cell r="P65">
            <v>1047.52</v>
          </cell>
          <cell r="Q65">
            <v>249.75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1297.27</v>
          </cell>
          <cell r="AC65">
            <v>8859.9500000000007</v>
          </cell>
          <cell r="AD65">
            <v>169.83</v>
          </cell>
          <cell r="AE65">
            <v>517.34</v>
          </cell>
          <cell r="AF65">
            <v>555.05999999999995</v>
          </cell>
          <cell r="AG65">
            <v>194.09</v>
          </cell>
          <cell r="AH65">
            <v>223.14</v>
          </cell>
          <cell r="AI65">
            <v>5834.58</v>
          </cell>
          <cell r="AJ65">
            <v>1242.23</v>
          </cell>
          <cell r="AK65">
            <v>485.22</v>
          </cell>
          <cell r="AL65">
            <v>97.04</v>
          </cell>
          <cell r="AM65">
            <v>0</v>
          </cell>
          <cell r="AN65">
            <v>8076.3</v>
          </cell>
        </row>
        <row r="66">
          <cell r="A66" t="str">
            <v>00874</v>
          </cell>
          <cell r="B66" t="str">
            <v>CAMIRUAGA LOPEZ MONICA DEL CARMEN</v>
          </cell>
          <cell r="C66">
            <v>3735</v>
          </cell>
          <cell r="D66">
            <v>249</v>
          </cell>
          <cell r="E66">
            <v>871.5</v>
          </cell>
          <cell r="F66">
            <v>1000</v>
          </cell>
          <cell r="G66">
            <v>1300</v>
          </cell>
          <cell r="H66">
            <v>0</v>
          </cell>
          <cell r="I66">
            <v>6155.5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418.44</v>
          </cell>
          <cell r="P66">
            <v>418.44</v>
          </cell>
          <cell r="Q66">
            <v>136.38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554.82000000000005</v>
          </cell>
          <cell r="AC66">
            <v>5600.68</v>
          </cell>
          <cell r="AD66">
            <v>98.32</v>
          </cell>
          <cell r="AE66">
            <v>267.20999999999998</v>
          </cell>
          <cell r="AF66">
            <v>438.6</v>
          </cell>
          <cell r="AG66">
            <v>112.37</v>
          </cell>
          <cell r="AH66">
            <v>143.11000000000001</v>
          </cell>
          <cell r="AI66">
            <v>3377.95</v>
          </cell>
          <cell r="AJ66">
            <v>804.13</v>
          </cell>
          <cell r="AK66">
            <v>280.92</v>
          </cell>
          <cell r="AL66">
            <v>56.18</v>
          </cell>
          <cell r="AM66">
            <v>0</v>
          </cell>
          <cell r="AN66">
            <v>4774.66</v>
          </cell>
        </row>
        <row r="67">
          <cell r="A67" t="str">
            <v>00906</v>
          </cell>
          <cell r="B67" t="str">
            <v>TOPETE TOVAR HECTOR GERARDO DOMINGO</v>
          </cell>
          <cell r="C67">
            <v>3733.95</v>
          </cell>
          <cell r="D67">
            <v>0</v>
          </cell>
          <cell r="E67">
            <v>415.71</v>
          </cell>
          <cell r="F67">
            <v>1000</v>
          </cell>
          <cell r="G67">
            <v>0</v>
          </cell>
          <cell r="H67">
            <v>0</v>
          </cell>
          <cell r="I67">
            <v>4149.66</v>
          </cell>
          <cell r="J67">
            <v>0</v>
          </cell>
          <cell r="K67">
            <v>0</v>
          </cell>
          <cell r="L67">
            <v>0</v>
          </cell>
          <cell r="M67">
            <v>-192.43</v>
          </cell>
          <cell r="N67">
            <v>0</v>
          </cell>
          <cell r="O67">
            <v>249.79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4149.66</v>
          </cell>
          <cell r="AD67">
            <v>102.53</v>
          </cell>
          <cell r="AE67">
            <v>246.64</v>
          </cell>
          <cell r="AF67">
            <v>434.75</v>
          </cell>
          <cell r="AG67">
            <v>86.34</v>
          </cell>
          <cell r="AH67">
            <v>102.99</v>
          </cell>
          <cell r="AI67">
            <v>2595.63</v>
          </cell>
          <cell r="AJ67">
            <v>783.92</v>
          </cell>
          <cell r="AK67">
            <v>215.86</v>
          </cell>
          <cell r="AL67">
            <v>43.17</v>
          </cell>
          <cell r="AM67">
            <v>0</v>
          </cell>
          <cell r="AN67">
            <v>3827.91</v>
          </cell>
        </row>
        <row r="68">
          <cell r="A68" t="str">
            <v>Total Depto</v>
          </cell>
          <cell r="C68" t="str">
            <v xml:space="preserve">  -----------------------</v>
          </cell>
          <cell r="D68" t="str">
            <v xml:space="preserve">  -----------------------</v>
          </cell>
          <cell r="E68" t="str">
            <v xml:space="preserve">  -----------------------</v>
          </cell>
          <cell r="F68" t="str">
            <v xml:space="preserve">  -----------------------</v>
          </cell>
          <cell r="G68" t="str">
            <v xml:space="preserve">  -----------------------</v>
          </cell>
          <cell r="H68" t="str">
            <v xml:space="preserve">  -----------------------</v>
          </cell>
          <cell r="I68" t="str">
            <v xml:space="preserve">  -----------------------</v>
          </cell>
          <cell r="J68" t="str">
            <v xml:space="preserve">  -----------------------</v>
          </cell>
          <cell r="K68" t="str">
            <v xml:space="preserve">  -----------------------</v>
          </cell>
          <cell r="L68" t="str">
            <v xml:space="preserve">  -----------------------</v>
          </cell>
          <cell r="M68" t="str">
            <v xml:space="preserve">  -----------------------</v>
          </cell>
          <cell r="N68" t="str">
            <v xml:space="preserve">  -----------------------</v>
          </cell>
          <cell r="O68" t="str">
            <v xml:space="preserve">  -----------------------</v>
          </cell>
          <cell r="P68" t="str">
            <v xml:space="preserve">  -----------------------</v>
          </cell>
          <cell r="Q68" t="str">
            <v xml:space="preserve">  -----------------------</v>
          </cell>
          <cell r="R68" t="str">
            <v xml:space="preserve">  -----------------------</v>
          </cell>
          <cell r="S68" t="str">
            <v xml:space="preserve">  -----------------------</v>
          </cell>
          <cell r="T68" t="str">
            <v xml:space="preserve">  -----------------------</v>
          </cell>
          <cell r="U68" t="str">
            <v xml:space="preserve">  -----------------------</v>
          </cell>
          <cell r="V68" t="str">
            <v xml:space="preserve">  -----------------------</v>
          </cell>
          <cell r="W68" t="str">
            <v xml:space="preserve">  -----------------------</v>
          </cell>
          <cell r="X68" t="str">
            <v xml:space="preserve">  -----------------------</v>
          </cell>
          <cell r="Y68" t="str">
            <v xml:space="preserve">  -----------------------</v>
          </cell>
          <cell r="Z68" t="str">
            <v xml:space="preserve">  -----------------------</v>
          </cell>
          <cell r="AA68" t="str">
            <v xml:space="preserve">  -----------------------</v>
          </cell>
          <cell r="AB68" t="str">
            <v xml:space="preserve">  -----------------------</v>
          </cell>
          <cell r="AC68" t="str">
            <v xml:space="preserve">  -----------------------</v>
          </cell>
          <cell r="AD68" t="str">
            <v xml:space="preserve">  -----------------------</v>
          </cell>
          <cell r="AE68" t="str">
            <v xml:space="preserve">  -----------------------</v>
          </cell>
          <cell r="AF68" t="str">
            <v xml:space="preserve">  -----------------------</v>
          </cell>
          <cell r="AG68" t="str">
            <v xml:space="preserve">  -----------------------</v>
          </cell>
          <cell r="AH68" t="str">
            <v xml:space="preserve">  -----------------------</v>
          </cell>
          <cell r="AI68" t="str">
            <v xml:space="preserve">  -----------------------</v>
          </cell>
          <cell r="AJ68" t="str">
            <v xml:space="preserve">  -----------------------</v>
          </cell>
          <cell r="AK68" t="str">
            <v xml:space="preserve">  -----------------------</v>
          </cell>
          <cell r="AL68" t="str">
            <v xml:space="preserve">  -----------------------</v>
          </cell>
          <cell r="AM68" t="str">
            <v xml:space="preserve">  -----------------------</v>
          </cell>
          <cell r="AN68" t="str">
            <v xml:space="preserve">  -----------------------</v>
          </cell>
        </row>
        <row r="69">
          <cell r="C69">
            <v>20593.8</v>
          </cell>
          <cell r="D69">
            <v>249</v>
          </cell>
          <cell r="E69">
            <v>4349.68</v>
          </cell>
          <cell r="F69">
            <v>4000</v>
          </cell>
          <cell r="G69">
            <v>8826.18</v>
          </cell>
          <cell r="H69">
            <v>0</v>
          </cell>
          <cell r="I69">
            <v>34018.660000000003</v>
          </cell>
          <cell r="J69">
            <v>0</v>
          </cell>
          <cell r="K69">
            <v>0</v>
          </cell>
          <cell r="L69">
            <v>0</v>
          </cell>
          <cell r="M69">
            <v>-192.43</v>
          </cell>
          <cell r="N69">
            <v>0</v>
          </cell>
          <cell r="O69">
            <v>3433.24</v>
          </cell>
          <cell r="P69">
            <v>3183.45</v>
          </cell>
          <cell r="Q69">
            <v>595.19000000000005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3778.64</v>
          </cell>
          <cell r="AC69">
            <v>30240.02</v>
          </cell>
          <cell r="AD69">
            <v>514.84</v>
          </cell>
          <cell r="AE69">
            <v>1470.35</v>
          </cell>
          <cell r="AF69">
            <v>1941.68</v>
          </cell>
          <cell r="AG69">
            <v>557.55999999999995</v>
          </cell>
          <cell r="AH69">
            <v>760.37</v>
          </cell>
          <cell r="AI69">
            <v>16761.05</v>
          </cell>
          <cell r="AJ69">
            <v>3926.87</v>
          </cell>
          <cell r="AK69">
            <v>1393.9</v>
          </cell>
          <cell r="AL69">
            <v>278.77</v>
          </cell>
          <cell r="AM69">
            <v>0</v>
          </cell>
          <cell r="AN69">
            <v>23678.52</v>
          </cell>
        </row>
        <row r="71">
          <cell r="A71" t="str">
            <v>Departamento 4106 CDE SECRETARIA DE ACCION ELECTORAL</v>
          </cell>
        </row>
        <row r="72">
          <cell r="A72" t="str">
            <v>00202</v>
          </cell>
          <cell r="B72" t="str">
            <v>ARCINIEGA OROPEZA ALEJANDRA PAOLA</v>
          </cell>
          <cell r="C72">
            <v>4584</v>
          </cell>
          <cell r="D72">
            <v>0</v>
          </cell>
          <cell r="E72">
            <v>1069.5999999999999</v>
          </cell>
          <cell r="F72">
            <v>1000</v>
          </cell>
          <cell r="G72">
            <v>416</v>
          </cell>
          <cell r="H72">
            <v>0</v>
          </cell>
          <cell r="I72">
            <v>6069.6</v>
          </cell>
          <cell r="J72">
            <v>0</v>
          </cell>
          <cell r="K72">
            <v>0</v>
          </cell>
          <cell r="L72">
            <v>1781.6</v>
          </cell>
          <cell r="M72">
            <v>0</v>
          </cell>
          <cell r="N72">
            <v>0</v>
          </cell>
          <cell r="O72">
            <v>387.54</v>
          </cell>
          <cell r="P72">
            <v>387.54</v>
          </cell>
          <cell r="Q72">
            <v>139.09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2308.23</v>
          </cell>
          <cell r="AC72">
            <v>3761.37</v>
          </cell>
          <cell r="AD72">
            <v>100.03</v>
          </cell>
          <cell r="AE72">
            <v>271.86</v>
          </cell>
          <cell r="AF72">
            <v>441.38</v>
          </cell>
          <cell r="AG72">
            <v>114.32</v>
          </cell>
          <cell r="AH72">
            <v>141.38999999999999</v>
          </cell>
          <cell r="AI72">
            <v>3436.66</v>
          </cell>
          <cell r="AJ72">
            <v>813.27</v>
          </cell>
          <cell r="AK72">
            <v>285.8</v>
          </cell>
          <cell r="AL72">
            <v>57.16</v>
          </cell>
          <cell r="AM72">
            <v>0</v>
          </cell>
          <cell r="AN72">
            <v>4848.6000000000004</v>
          </cell>
        </row>
        <row r="73">
          <cell r="A73" t="str">
            <v>Total Depto</v>
          </cell>
          <cell r="C73" t="str">
            <v xml:space="preserve">  -----------------------</v>
          </cell>
          <cell r="D73" t="str">
            <v xml:space="preserve">  -----------------------</v>
          </cell>
          <cell r="E73" t="str">
            <v xml:space="preserve">  -----------------------</v>
          </cell>
          <cell r="F73" t="str">
            <v xml:space="preserve">  -----------------------</v>
          </cell>
          <cell r="G73" t="str">
            <v xml:space="preserve">  -----------------------</v>
          </cell>
          <cell r="H73" t="str">
            <v xml:space="preserve">  -----------------------</v>
          </cell>
          <cell r="I73" t="str">
            <v xml:space="preserve">  -----------------------</v>
          </cell>
          <cell r="J73" t="str">
            <v xml:space="preserve">  -----------------------</v>
          </cell>
          <cell r="K73" t="str">
            <v xml:space="preserve">  -----------------------</v>
          </cell>
          <cell r="L73" t="str">
            <v xml:space="preserve">  -----------------------</v>
          </cell>
          <cell r="M73" t="str">
            <v xml:space="preserve">  -----------------------</v>
          </cell>
          <cell r="N73" t="str">
            <v xml:space="preserve">  -----------------------</v>
          </cell>
          <cell r="O73" t="str">
            <v xml:space="preserve">  -----------------------</v>
          </cell>
          <cell r="P73" t="str">
            <v xml:space="preserve">  -----------------------</v>
          </cell>
          <cell r="Q73" t="str">
            <v xml:space="preserve">  -----------------------</v>
          </cell>
          <cell r="R73" t="str">
            <v xml:space="preserve">  -----------------------</v>
          </cell>
          <cell r="S73" t="str">
            <v xml:space="preserve">  -----------------------</v>
          </cell>
          <cell r="T73" t="str">
            <v xml:space="preserve">  -----------------------</v>
          </cell>
          <cell r="U73" t="str">
            <v xml:space="preserve">  -----------------------</v>
          </cell>
          <cell r="V73" t="str">
            <v xml:space="preserve">  -----------------------</v>
          </cell>
          <cell r="W73" t="str">
            <v xml:space="preserve">  -----------------------</v>
          </cell>
          <cell r="X73" t="str">
            <v xml:space="preserve">  -----------------------</v>
          </cell>
          <cell r="Y73" t="str">
            <v xml:space="preserve">  -----------------------</v>
          </cell>
          <cell r="Z73" t="str">
            <v xml:space="preserve">  -----------------------</v>
          </cell>
          <cell r="AA73" t="str">
            <v xml:space="preserve">  -----------------------</v>
          </cell>
          <cell r="AB73" t="str">
            <v xml:space="preserve">  -----------------------</v>
          </cell>
          <cell r="AC73" t="str">
            <v xml:space="preserve">  -----------------------</v>
          </cell>
          <cell r="AD73" t="str">
            <v xml:space="preserve">  -----------------------</v>
          </cell>
          <cell r="AE73" t="str">
            <v xml:space="preserve">  -----------------------</v>
          </cell>
          <cell r="AF73" t="str">
            <v xml:space="preserve">  -----------------------</v>
          </cell>
          <cell r="AG73" t="str">
            <v xml:space="preserve">  -----------------------</v>
          </cell>
          <cell r="AH73" t="str">
            <v xml:space="preserve">  -----------------------</v>
          </cell>
          <cell r="AI73" t="str">
            <v xml:space="preserve">  -----------------------</v>
          </cell>
          <cell r="AJ73" t="str">
            <v xml:space="preserve">  -----------------------</v>
          </cell>
          <cell r="AK73" t="str">
            <v xml:space="preserve">  -----------------------</v>
          </cell>
          <cell r="AL73" t="str">
            <v xml:space="preserve">  -----------------------</v>
          </cell>
          <cell r="AM73" t="str">
            <v xml:space="preserve">  -----------------------</v>
          </cell>
          <cell r="AN73" t="str">
            <v xml:space="preserve">  -----------------------</v>
          </cell>
        </row>
        <row r="74"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/>
          <cell r="AN74"/>
        </row>
        <row r="76">
          <cell r="A76" t="str">
            <v>Departamento 4107 CDE SECRETARIA DE FINANZAS Y ADMINISTRA</v>
          </cell>
        </row>
        <row r="77">
          <cell r="A77" t="str">
            <v>00001</v>
          </cell>
          <cell r="B77" t="str">
            <v>ANDRADE PADILLA DANIEL</v>
          </cell>
          <cell r="C77">
            <v>5883.75</v>
          </cell>
          <cell r="D77">
            <v>0</v>
          </cell>
          <cell r="E77">
            <v>1372.88</v>
          </cell>
          <cell r="F77">
            <v>1000</v>
          </cell>
          <cell r="G77">
            <v>0</v>
          </cell>
          <cell r="H77">
            <v>0</v>
          </cell>
          <cell r="I77">
            <v>7256.63</v>
          </cell>
          <cell r="J77">
            <v>0</v>
          </cell>
          <cell r="K77">
            <v>1206.0999999999999</v>
          </cell>
          <cell r="L77">
            <v>0</v>
          </cell>
          <cell r="M77">
            <v>0</v>
          </cell>
          <cell r="N77">
            <v>0</v>
          </cell>
          <cell r="O77">
            <v>503.81</v>
          </cell>
          <cell r="P77">
            <v>503.81</v>
          </cell>
          <cell r="Q77">
            <v>169.24</v>
          </cell>
          <cell r="R77">
            <v>1750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3629.15</v>
          </cell>
          <cell r="AC77">
            <v>3627.48</v>
          </cell>
          <cell r="AD77">
            <v>119.05</v>
          </cell>
          <cell r="AE77">
            <v>362.66</v>
          </cell>
          <cell r="AF77">
            <v>472.36</v>
          </cell>
          <cell r="AG77">
            <v>136.06</v>
          </cell>
          <cell r="AH77">
            <v>165.13</v>
          </cell>
          <cell r="AI77">
            <v>4090.05</v>
          </cell>
          <cell r="AJ77">
            <v>954.07</v>
          </cell>
          <cell r="AK77">
            <v>340.14</v>
          </cell>
          <cell r="AL77">
            <v>68.03</v>
          </cell>
          <cell r="AM77">
            <v>0</v>
          </cell>
          <cell r="AN77">
            <v>5753.48</v>
          </cell>
        </row>
        <row r="78">
          <cell r="A78" t="str">
            <v>00021</v>
          </cell>
          <cell r="B78" t="str">
            <v>ROJAS LOPEZ MIGUEL ANGEL</v>
          </cell>
          <cell r="C78">
            <v>3959.1</v>
          </cell>
          <cell r="D78">
            <v>0</v>
          </cell>
          <cell r="E78">
            <v>923.79</v>
          </cell>
          <cell r="F78">
            <v>1000</v>
          </cell>
          <cell r="G78">
            <v>0</v>
          </cell>
          <cell r="H78">
            <v>0</v>
          </cell>
          <cell r="I78">
            <v>4882.8900000000003</v>
          </cell>
          <cell r="J78">
            <v>0</v>
          </cell>
          <cell r="K78">
            <v>0</v>
          </cell>
          <cell r="L78">
            <v>0</v>
          </cell>
          <cell r="M78">
            <v>-192.43</v>
          </cell>
          <cell r="N78">
            <v>0</v>
          </cell>
          <cell r="O78">
            <v>274.29000000000002</v>
          </cell>
          <cell r="P78">
            <v>81.849999999999994</v>
          </cell>
          <cell r="Q78">
            <v>108.72</v>
          </cell>
          <cell r="R78">
            <v>650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840.57</v>
          </cell>
          <cell r="AC78">
            <v>4042.32</v>
          </cell>
          <cell r="AD78">
            <v>80.11</v>
          </cell>
          <cell r="AE78">
            <v>210.02</v>
          </cell>
          <cell r="AF78">
            <v>412.32</v>
          </cell>
          <cell r="AG78">
            <v>91.55</v>
          </cell>
          <cell r="AH78">
            <v>117.66</v>
          </cell>
          <cell r="AI78">
            <v>2752.16</v>
          </cell>
          <cell r="AJ78">
            <v>702.45</v>
          </cell>
          <cell r="AK78">
            <v>228.88</v>
          </cell>
          <cell r="AL78">
            <v>45.78</v>
          </cell>
          <cell r="AM78">
            <v>0</v>
          </cell>
          <cell r="AN78">
            <v>3938.48</v>
          </cell>
        </row>
        <row r="79">
          <cell r="A79" t="str">
            <v>00080</v>
          </cell>
          <cell r="B79" t="str">
            <v>ROMERO ROMERO INGRID</v>
          </cell>
          <cell r="C79">
            <v>7752</v>
          </cell>
          <cell r="D79">
            <v>0</v>
          </cell>
          <cell r="E79">
            <v>1808.8</v>
          </cell>
          <cell r="F79">
            <v>1000</v>
          </cell>
          <cell r="G79">
            <v>0</v>
          </cell>
          <cell r="H79">
            <v>0</v>
          </cell>
          <cell r="I79">
            <v>9560.7999999999993</v>
          </cell>
          <cell r="J79">
            <v>0</v>
          </cell>
          <cell r="K79">
            <v>0</v>
          </cell>
          <cell r="L79">
            <v>2307.4299999999998</v>
          </cell>
          <cell r="M79">
            <v>0</v>
          </cell>
          <cell r="N79">
            <v>0</v>
          </cell>
          <cell r="O79">
            <v>832.8</v>
          </cell>
          <cell r="P79">
            <v>832.8</v>
          </cell>
          <cell r="Q79">
            <v>229.18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3369.41</v>
          </cell>
          <cell r="AC79">
            <v>6191.39</v>
          </cell>
          <cell r="AD79">
            <v>156.85</v>
          </cell>
          <cell r="AE79">
            <v>477.81</v>
          </cell>
          <cell r="AF79">
            <v>533.91999999999996</v>
          </cell>
          <cell r="AG79">
            <v>179.26</v>
          </cell>
          <cell r="AH79">
            <v>211.22</v>
          </cell>
          <cell r="AI79">
            <v>5388.7</v>
          </cell>
          <cell r="AJ79">
            <v>1168.58</v>
          </cell>
          <cell r="AK79">
            <v>448.14</v>
          </cell>
          <cell r="AL79">
            <v>89.63</v>
          </cell>
          <cell r="AM79">
            <v>0</v>
          </cell>
          <cell r="AN79">
            <v>7485.53</v>
          </cell>
        </row>
        <row r="80">
          <cell r="A80" t="str">
            <v>00113</v>
          </cell>
          <cell r="B80" t="str">
            <v>HERNANDEZ MURILLO JOSE ADRIAN</v>
          </cell>
          <cell r="C80">
            <v>8714.7000000000007</v>
          </cell>
          <cell r="D80">
            <v>0</v>
          </cell>
          <cell r="E80">
            <v>2033.43</v>
          </cell>
          <cell r="F80">
            <v>1000</v>
          </cell>
          <cell r="G80">
            <v>0</v>
          </cell>
          <cell r="H80">
            <v>0</v>
          </cell>
          <cell r="I80">
            <v>10748.13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1038.44</v>
          </cell>
          <cell r="P80">
            <v>1038.44</v>
          </cell>
          <cell r="Q80">
            <v>260.05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1298.49</v>
          </cell>
          <cell r="AC80">
            <v>9449.64</v>
          </cell>
          <cell r="AD80">
            <v>176.33</v>
          </cell>
          <cell r="AE80">
            <v>537.15</v>
          </cell>
          <cell r="AF80">
            <v>565.64</v>
          </cell>
          <cell r="AG80">
            <v>201.52</v>
          </cell>
          <cell r="AH80">
            <v>234.96</v>
          </cell>
          <cell r="AI80">
            <v>6057.96</v>
          </cell>
          <cell r="AJ80">
            <v>1279.1199999999999</v>
          </cell>
          <cell r="AK80">
            <v>503.8</v>
          </cell>
          <cell r="AL80">
            <v>100.76</v>
          </cell>
          <cell r="AM80">
            <v>0</v>
          </cell>
          <cell r="AN80">
            <v>8378.1200000000008</v>
          </cell>
        </row>
        <row r="81">
          <cell r="A81" t="str">
            <v>00165</v>
          </cell>
          <cell r="B81" t="str">
            <v>GOMEZ DUEÑAS ROSELIA</v>
          </cell>
          <cell r="C81">
            <v>3733.95</v>
          </cell>
          <cell r="D81">
            <v>0</v>
          </cell>
          <cell r="E81">
            <v>871.25</v>
          </cell>
          <cell r="F81">
            <v>1000</v>
          </cell>
          <cell r="G81">
            <v>0</v>
          </cell>
          <cell r="H81">
            <v>0</v>
          </cell>
          <cell r="I81">
            <v>4605.2</v>
          </cell>
          <cell r="J81">
            <v>0</v>
          </cell>
          <cell r="K81">
            <v>0</v>
          </cell>
          <cell r="L81">
            <v>920.99</v>
          </cell>
          <cell r="M81">
            <v>-192.43</v>
          </cell>
          <cell r="N81">
            <v>0</v>
          </cell>
          <cell r="O81">
            <v>249.79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920.99</v>
          </cell>
          <cell r="AC81">
            <v>3684.21</v>
          </cell>
          <cell r="AD81">
            <v>102.53</v>
          </cell>
          <cell r="AE81">
            <v>246.64</v>
          </cell>
          <cell r="AF81">
            <v>434.75</v>
          </cell>
          <cell r="AG81">
            <v>86.34</v>
          </cell>
          <cell r="AH81">
            <v>112.1</v>
          </cell>
          <cell r="AI81">
            <v>2595.6</v>
          </cell>
          <cell r="AJ81">
            <v>783.92</v>
          </cell>
          <cell r="AK81">
            <v>215.86</v>
          </cell>
          <cell r="AL81">
            <v>43.17</v>
          </cell>
          <cell r="AM81">
            <v>0</v>
          </cell>
          <cell r="AN81">
            <v>3836.99</v>
          </cell>
        </row>
        <row r="82">
          <cell r="A82" t="str">
            <v>00169</v>
          </cell>
          <cell r="B82" t="str">
            <v>TOVAR LOPEZ ROGELIO</v>
          </cell>
          <cell r="C82">
            <v>0</v>
          </cell>
          <cell r="D82">
            <v>12075</v>
          </cell>
          <cell r="E82">
            <v>1837.5</v>
          </cell>
          <cell r="F82">
            <v>1000</v>
          </cell>
          <cell r="G82">
            <v>1925.4</v>
          </cell>
          <cell r="H82">
            <v>0</v>
          </cell>
          <cell r="I82">
            <v>15837.9</v>
          </cell>
          <cell r="J82">
            <v>0</v>
          </cell>
          <cell r="K82">
            <v>0</v>
          </cell>
          <cell r="L82">
            <v>1565.55</v>
          </cell>
          <cell r="M82">
            <v>0</v>
          </cell>
          <cell r="N82">
            <v>0</v>
          </cell>
          <cell r="O82">
            <v>1783.38</v>
          </cell>
          <cell r="P82">
            <v>2145.5100000000002</v>
          </cell>
          <cell r="Q82">
            <v>420.28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4131.34</v>
          </cell>
          <cell r="AC82">
            <v>11706.56</v>
          </cell>
          <cell r="AD82">
            <v>283.12</v>
          </cell>
          <cell r="AE82">
            <v>862.46</v>
          </cell>
          <cell r="AF82">
            <v>869.52</v>
          </cell>
          <cell r="AG82">
            <v>323.56</v>
          </cell>
          <cell r="AH82">
            <v>336.76</v>
          </cell>
          <cell r="AI82">
            <v>9726.7800000000007</v>
          </cell>
          <cell r="AJ82">
            <v>2015.1</v>
          </cell>
          <cell r="AK82">
            <v>808.91</v>
          </cell>
          <cell r="AL82">
            <v>161.78</v>
          </cell>
          <cell r="AM82">
            <v>0</v>
          </cell>
          <cell r="AN82">
            <v>13372.89</v>
          </cell>
        </row>
        <row r="83">
          <cell r="A83" t="str">
            <v>00187</v>
          </cell>
          <cell r="B83" t="str">
            <v>GALLEGOS NEGRETE ROSA ELENA</v>
          </cell>
          <cell r="C83">
            <v>3733.95</v>
          </cell>
          <cell r="D83">
            <v>0</v>
          </cell>
          <cell r="E83">
            <v>871.25</v>
          </cell>
          <cell r="F83">
            <v>1000</v>
          </cell>
          <cell r="G83">
            <v>0</v>
          </cell>
          <cell r="H83">
            <v>0</v>
          </cell>
          <cell r="I83">
            <v>4605.2</v>
          </cell>
          <cell r="J83">
            <v>0</v>
          </cell>
          <cell r="K83">
            <v>0</v>
          </cell>
          <cell r="L83">
            <v>1380.54</v>
          </cell>
          <cell r="M83">
            <v>-192.43</v>
          </cell>
          <cell r="N83">
            <v>0</v>
          </cell>
          <cell r="O83">
            <v>249.79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1380.54</v>
          </cell>
          <cell r="AC83">
            <v>3224.66</v>
          </cell>
          <cell r="AD83">
            <v>106.23</v>
          </cell>
          <cell r="AE83">
            <v>255.53</v>
          </cell>
          <cell r="AF83">
            <v>438.45</v>
          </cell>
          <cell r="AG83">
            <v>89.45</v>
          </cell>
          <cell r="AH83">
            <v>112.1</v>
          </cell>
          <cell r="AI83">
            <v>2689.12</v>
          </cell>
          <cell r="AJ83">
            <v>800.21</v>
          </cell>
          <cell r="AK83">
            <v>223.63</v>
          </cell>
          <cell r="AL83">
            <v>44.73</v>
          </cell>
          <cell r="AM83">
            <v>0</v>
          </cell>
          <cell r="AN83">
            <v>3959.24</v>
          </cell>
        </row>
        <row r="84">
          <cell r="A84" t="str">
            <v>00451</v>
          </cell>
          <cell r="B84" t="str">
            <v>PARTIDA CEJA FRANCISCO JAVIER</v>
          </cell>
          <cell r="C84">
            <v>4584</v>
          </cell>
          <cell r="D84">
            <v>0</v>
          </cell>
          <cell r="E84">
            <v>1069.5999999999999</v>
          </cell>
          <cell r="F84">
            <v>1000</v>
          </cell>
          <cell r="G84">
            <v>1000</v>
          </cell>
          <cell r="H84">
            <v>0</v>
          </cell>
          <cell r="I84">
            <v>6653.6</v>
          </cell>
          <cell r="J84">
            <v>0</v>
          </cell>
          <cell r="K84">
            <v>0</v>
          </cell>
          <cell r="L84">
            <v>2037.19</v>
          </cell>
          <cell r="M84">
            <v>0</v>
          </cell>
          <cell r="N84">
            <v>0</v>
          </cell>
          <cell r="O84">
            <v>455.85</v>
          </cell>
          <cell r="P84">
            <v>455.85</v>
          </cell>
          <cell r="Q84">
            <v>155.30000000000001</v>
          </cell>
          <cell r="R84">
            <v>475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3123.34</v>
          </cell>
          <cell r="AC84">
            <v>3530.26</v>
          </cell>
          <cell r="AD84">
            <v>110.25</v>
          </cell>
          <cell r="AE84">
            <v>307.57</v>
          </cell>
          <cell r="AF84">
            <v>458.03</v>
          </cell>
          <cell r="AG84">
            <v>126</v>
          </cell>
          <cell r="AH84">
            <v>153.07</v>
          </cell>
          <cell r="AI84">
            <v>3787.75</v>
          </cell>
          <cell r="AJ84">
            <v>875.85</v>
          </cell>
          <cell r="AK84">
            <v>315</v>
          </cell>
          <cell r="AL84">
            <v>63</v>
          </cell>
          <cell r="AM84">
            <v>0</v>
          </cell>
          <cell r="AN84">
            <v>5320.67</v>
          </cell>
        </row>
        <row r="85">
          <cell r="A85" t="str">
            <v>00461</v>
          </cell>
          <cell r="B85" t="str">
            <v>BORRAYO DE LA CRUZ ERICKA GUILLERMINA</v>
          </cell>
          <cell r="C85">
            <v>3733.95</v>
          </cell>
          <cell r="D85">
            <v>0</v>
          </cell>
          <cell r="E85">
            <v>871.25</v>
          </cell>
          <cell r="F85">
            <v>1000</v>
          </cell>
          <cell r="G85">
            <v>0</v>
          </cell>
          <cell r="H85">
            <v>0</v>
          </cell>
          <cell r="I85">
            <v>4605.2</v>
          </cell>
          <cell r="J85">
            <v>0</v>
          </cell>
          <cell r="K85">
            <v>0</v>
          </cell>
          <cell r="L85">
            <v>0</v>
          </cell>
          <cell r="M85">
            <v>-192.43</v>
          </cell>
          <cell r="N85">
            <v>0</v>
          </cell>
          <cell r="O85">
            <v>249.79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4605.2</v>
          </cell>
          <cell r="AD85">
            <v>102.53</v>
          </cell>
          <cell r="AE85">
            <v>246.64</v>
          </cell>
          <cell r="AF85">
            <v>434.75</v>
          </cell>
          <cell r="AG85">
            <v>86.34</v>
          </cell>
          <cell r="AH85">
            <v>112.1</v>
          </cell>
          <cell r="AI85">
            <v>2595.6</v>
          </cell>
          <cell r="AJ85">
            <v>783.92</v>
          </cell>
          <cell r="AK85">
            <v>215.86</v>
          </cell>
          <cell r="AL85">
            <v>43.17</v>
          </cell>
          <cell r="AM85">
            <v>0</v>
          </cell>
          <cell r="AN85">
            <v>3836.99</v>
          </cell>
        </row>
        <row r="86">
          <cell r="A86" t="str">
            <v>00836</v>
          </cell>
          <cell r="B86" t="str">
            <v>ARREDONDO ZUÑIGA VICTOR MANUEL</v>
          </cell>
          <cell r="C86">
            <v>3733.95</v>
          </cell>
          <cell r="D86">
            <v>0</v>
          </cell>
          <cell r="E86">
            <v>871.25</v>
          </cell>
          <cell r="F86">
            <v>1000</v>
          </cell>
          <cell r="G86">
            <v>0</v>
          </cell>
          <cell r="H86">
            <v>0</v>
          </cell>
          <cell r="I86">
            <v>4605.2</v>
          </cell>
          <cell r="J86">
            <v>0</v>
          </cell>
          <cell r="K86">
            <v>0</v>
          </cell>
          <cell r="L86">
            <v>0</v>
          </cell>
          <cell r="M86">
            <v>-192.43</v>
          </cell>
          <cell r="N86">
            <v>0</v>
          </cell>
          <cell r="O86">
            <v>249.79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4605.2</v>
          </cell>
          <cell r="AD86">
            <v>102.53</v>
          </cell>
          <cell r="AE86">
            <v>246.64</v>
          </cell>
          <cell r="AF86">
            <v>434.75</v>
          </cell>
          <cell r="AG86">
            <v>86.34</v>
          </cell>
          <cell r="AH86">
            <v>112.1</v>
          </cell>
          <cell r="AI86">
            <v>2595.6</v>
          </cell>
          <cell r="AJ86">
            <v>783.92</v>
          </cell>
          <cell r="AK86">
            <v>215.86</v>
          </cell>
          <cell r="AL86">
            <v>43.17</v>
          </cell>
          <cell r="AM86">
            <v>0</v>
          </cell>
          <cell r="AN86">
            <v>3836.99</v>
          </cell>
        </row>
        <row r="87">
          <cell r="A87" t="str">
            <v>00840</v>
          </cell>
          <cell r="B87" t="str">
            <v>NAVARRO VILLA LORENA</v>
          </cell>
          <cell r="C87">
            <v>6697.95</v>
          </cell>
          <cell r="D87">
            <v>0</v>
          </cell>
          <cell r="E87">
            <v>388.48</v>
          </cell>
          <cell r="F87">
            <v>1000</v>
          </cell>
          <cell r="G87">
            <v>2800</v>
          </cell>
          <cell r="H87">
            <v>0</v>
          </cell>
          <cell r="I87">
            <v>9886.43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1205.74</v>
          </cell>
          <cell r="P87">
            <v>1205.74</v>
          </cell>
          <cell r="Q87">
            <v>273.05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1478.79</v>
          </cell>
          <cell r="AC87">
            <v>8407.64</v>
          </cell>
          <cell r="AD87">
            <v>184.52</v>
          </cell>
          <cell r="AE87">
            <v>562.11</v>
          </cell>
          <cell r="AF87">
            <v>578.98</v>
          </cell>
          <cell r="AG87">
            <v>210.88</v>
          </cell>
          <cell r="AH87">
            <v>217.73</v>
          </cell>
          <cell r="AI87">
            <v>6339.43</v>
          </cell>
          <cell r="AJ87">
            <v>1325.61</v>
          </cell>
          <cell r="AK87">
            <v>527.21</v>
          </cell>
          <cell r="AL87">
            <v>105.44</v>
          </cell>
          <cell r="AM87">
            <v>0</v>
          </cell>
          <cell r="AN87">
            <v>8726.2999999999993</v>
          </cell>
        </row>
        <row r="88">
          <cell r="A88" t="str">
            <v>00855</v>
          </cell>
          <cell r="B88" t="str">
            <v>LUNA MEDRANO CESAR ALEJANDRO</v>
          </cell>
          <cell r="C88">
            <v>6450</v>
          </cell>
          <cell r="D88">
            <v>0</v>
          </cell>
          <cell r="E88">
            <v>1505</v>
          </cell>
          <cell r="F88">
            <v>1000</v>
          </cell>
          <cell r="G88">
            <v>500</v>
          </cell>
          <cell r="H88">
            <v>0</v>
          </cell>
          <cell r="I88">
            <v>8455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685.3</v>
          </cell>
          <cell r="P88">
            <v>685.3</v>
          </cell>
          <cell r="Q88">
            <v>187.41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872.71</v>
          </cell>
          <cell r="AC88">
            <v>7582.29</v>
          </cell>
          <cell r="AD88">
            <v>130.51</v>
          </cell>
          <cell r="AE88">
            <v>397.56</v>
          </cell>
          <cell r="AF88">
            <v>491.01</v>
          </cell>
          <cell r="AG88">
            <v>149.15</v>
          </cell>
          <cell r="AH88">
            <v>189.1</v>
          </cell>
          <cell r="AI88">
            <v>4483.7</v>
          </cell>
          <cell r="AJ88">
            <v>1019.08</v>
          </cell>
          <cell r="AK88">
            <v>372.88</v>
          </cell>
          <cell r="AL88">
            <v>74.58</v>
          </cell>
          <cell r="AM88">
            <v>0</v>
          </cell>
          <cell r="AN88">
            <v>6288.49</v>
          </cell>
        </row>
        <row r="89">
          <cell r="A89" t="str">
            <v>00863</v>
          </cell>
          <cell r="B89" t="str">
            <v>LARIOS CALVARIO MANUEL</v>
          </cell>
          <cell r="C89">
            <v>3735</v>
          </cell>
          <cell r="D89">
            <v>0</v>
          </cell>
          <cell r="E89">
            <v>871.5</v>
          </cell>
          <cell r="F89">
            <v>1000</v>
          </cell>
          <cell r="G89">
            <v>503.16</v>
          </cell>
          <cell r="H89">
            <v>0</v>
          </cell>
          <cell r="I89">
            <v>5109.66</v>
          </cell>
          <cell r="J89">
            <v>0</v>
          </cell>
          <cell r="K89">
            <v>0</v>
          </cell>
          <cell r="L89">
            <v>0</v>
          </cell>
          <cell r="M89">
            <v>-192.43</v>
          </cell>
          <cell r="N89">
            <v>0</v>
          </cell>
          <cell r="O89">
            <v>304.64999999999998</v>
          </cell>
          <cell r="P89">
            <v>112.21</v>
          </cell>
          <cell r="Q89">
            <v>114.51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226.72</v>
          </cell>
          <cell r="AC89">
            <v>4882.9399999999996</v>
          </cell>
          <cell r="AD89">
            <v>84.38</v>
          </cell>
          <cell r="AE89">
            <v>221.22</v>
          </cell>
          <cell r="AF89">
            <v>416.6</v>
          </cell>
          <cell r="AG89">
            <v>96.43</v>
          </cell>
          <cell r="AH89">
            <v>122.19</v>
          </cell>
          <cell r="AI89">
            <v>2898.89</v>
          </cell>
          <cell r="AJ89">
            <v>722.2</v>
          </cell>
          <cell r="AK89">
            <v>241.08</v>
          </cell>
          <cell r="AL89">
            <v>48.22</v>
          </cell>
          <cell r="AM89">
            <v>0</v>
          </cell>
          <cell r="AN89">
            <v>4129.01</v>
          </cell>
        </row>
        <row r="90">
          <cell r="A90" t="str">
            <v>00870</v>
          </cell>
          <cell r="B90" t="str">
            <v>GIL MEDINA MIRIAM ELYADA</v>
          </cell>
          <cell r="C90">
            <v>3750</v>
          </cell>
          <cell r="D90">
            <v>0</v>
          </cell>
          <cell r="E90">
            <v>875</v>
          </cell>
          <cell r="F90">
            <v>1000</v>
          </cell>
          <cell r="G90">
            <v>719.5</v>
          </cell>
          <cell r="H90">
            <v>0</v>
          </cell>
          <cell r="I90">
            <v>5344.5</v>
          </cell>
          <cell r="J90">
            <v>0</v>
          </cell>
          <cell r="K90">
            <v>0</v>
          </cell>
          <cell r="L90">
            <v>0</v>
          </cell>
          <cell r="M90">
            <v>-192.43</v>
          </cell>
          <cell r="N90">
            <v>0</v>
          </cell>
          <cell r="O90">
            <v>329.82</v>
          </cell>
          <cell r="P90">
            <v>137.38</v>
          </cell>
          <cell r="Q90">
            <v>120.75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258.13</v>
          </cell>
          <cell r="AC90">
            <v>5086.37</v>
          </cell>
          <cell r="AD90">
            <v>88.47</v>
          </cell>
          <cell r="AE90">
            <v>240.43</v>
          </cell>
          <cell r="AF90">
            <v>422.56</v>
          </cell>
          <cell r="AG90">
            <v>101.11</v>
          </cell>
          <cell r="AH90">
            <v>126.89</v>
          </cell>
          <cell r="AI90">
            <v>3039.4</v>
          </cell>
          <cell r="AJ90">
            <v>751.46</v>
          </cell>
          <cell r="AK90">
            <v>252.76</v>
          </cell>
          <cell r="AL90">
            <v>50.55</v>
          </cell>
          <cell r="AM90">
            <v>0</v>
          </cell>
          <cell r="AN90">
            <v>4322.17</v>
          </cell>
        </row>
        <row r="91">
          <cell r="A91" t="str">
            <v>00956</v>
          </cell>
          <cell r="B91" t="str">
            <v>FUENTES NUÑEZ EDUARDO</v>
          </cell>
          <cell r="C91">
            <v>7125</v>
          </cell>
          <cell r="D91">
            <v>0</v>
          </cell>
          <cell r="E91">
            <v>1662.5</v>
          </cell>
          <cell r="F91">
            <v>1000</v>
          </cell>
          <cell r="G91">
            <v>4768.78</v>
          </cell>
          <cell r="H91">
            <v>0</v>
          </cell>
          <cell r="I91">
            <v>13556.28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1717.49</v>
          </cell>
          <cell r="P91">
            <v>1717.49</v>
          </cell>
          <cell r="Q91">
            <v>341.38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2058.87</v>
          </cell>
          <cell r="AC91">
            <v>11497.41</v>
          </cell>
          <cell r="AD91">
            <v>227.62</v>
          </cell>
          <cell r="AE91">
            <v>693.38</v>
          </cell>
          <cell r="AF91">
            <v>649.16999999999996</v>
          </cell>
          <cell r="AG91">
            <v>260.13</v>
          </cell>
          <cell r="AH91">
            <v>291.13</v>
          </cell>
          <cell r="AI91">
            <v>7819.99</v>
          </cell>
          <cell r="AJ91">
            <v>1570.17</v>
          </cell>
          <cell r="AK91">
            <v>650.33000000000004</v>
          </cell>
          <cell r="AL91">
            <v>130.07</v>
          </cell>
          <cell r="AM91">
            <v>0</v>
          </cell>
          <cell r="AN91">
            <v>10721.82</v>
          </cell>
        </row>
        <row r="92">
          <cell r="A92" t="str">
            <v>00977</v>
          </cell>
          <cell r="B92" t="str">
            <v>VALLEJO SANCHEZ IVAN ALEJANDRO</v>
          </cell>
          <cell r="C92">
            <v>4200</v>
          </cell>
          <cell r="D92">
            <v>0</v>
          </cell>
          <cell r="E92">
            <v>980</v>
          </cell>
          <cell r="F92">
            <v>1000</v>
          </cell>
          <cell r="G92">
            <v>1300</v>
          </cell>
          <cell r="H92">
            <v>0</v>
          </cell>
          <cell r="I92">
            <v>6480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442.41</v>
          </cell>
          <cell r="P92">
            <v>442.41</v>
          </cell>
          <cell r="Q92">
            <v>151.30000000000001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593.71</v>
          </cell>
          <cell r="AC92">
            <v>5886.29</v>
          </cell>
          <cell r="AD92">
            <v>107.73</v>
          </cell>
          <cell r="AE92">
            <v>300.54000000000002</v>
          </cell>
          <cell r="AF92">
            <v>453.92</v>
          </cell>
          <cell r="AG92">
            <v>123.12</v>
          </cell>
          <cell r="AH92">
            <v>149.6</v>
          </cell>
          <cell r="AI92">
            <v>3701.17</v>
          </cell>
          <cell r="AJ92">
            <v>862.19</v>
          </cell>
          <cell r="AK92">
            <v>307.8</v>
          </cell>
          <cell r="AL92">
            <v>61.56</v>
          </cell>
          <cell r="AM92">
            <v>0</v>
          </cell>
          <cell r="AN92">
            <v>5205.4399999999996</v>
          </cell>
        </row>
        <row r="93">
          <cell r="A93" t="str">
            <v>00987</v>
          </cell>
          <cell r="B93" t="str">
            <v>LIZAOLA BARAJAS YESENIA SARAHI</v>
          </cell>
          <cell r="C93">
            <v>4000.05</v>
          </cell>
          <cell r="D93">
            <v>0</v>
          </cell>
          <cell r="E93">
            <v>933.35</v>
          </cell>
          <cell r="F93">
            <v>1000</v>
          </cell>
          <cell r="G93">
            <v>500</v>
          </cell>
          <cell r="H93">
            <v>0</v>
          </cell>
          <cell r="I93">
            <v>5433.4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333.14</v>
          </cell>
          <cell r="P93">
            <v>333.14</v>
          </cell>
          <cell r="Q93">
            <v>122.68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455.82</v>
          </cell>
          <cell r="AC93">
            <v>4977.58</v>
          </cell>
          <cell r="AD93">
            <v>89.69</v>
          </cell>
          <cell r="AE93">
            <v>243.74</v>
          </cell>
          <cell r="AF93">
            <v>424.53</v>
          </cell>
          <cell r="AG93">
            <v>102.5</v>
          </cell>
          <cell r="AH93">
            <v>128.66999999999999</v>
          </cell>
          <cell r="AI93">
            <v>3081.24</v>
          </cell>
          <cell r="AJ93">
            <v>757.96</v>
          </cell>
          <cell r="AK93">
            <v>256.25</v>
          </cell>
          <cell r="AL93">
            <v>51.25</v>
          </cell>
          <cell r="AM93">
            <v>0</v>
          </cell>
          <cell r="AN93">
            <v>4377.87</v>
          </cell>
        </row>
        <row r="94">
          <cell r="A94" t="str">
            <v>00989</v>
          </cell>
          <cell r="B94" t="str">
            <v>HERNANDEZ CHACON LUIS EDUARDO</v>
          </cell>
          <cell r="C94">
            <v>4000.05</v>
          </cell>
          <cell r="D94">
            <v>0</v>
          </cell>
          <cell r="E94">
            <v>933.35</v>
          </cell>
          <cell r="F94">
            <v>1000</v>
          </cell>
          <cell r="G94">
            <v>500</v>
          </cell>
          <cell r="H94">
            <v>0</v>
          </cell>
          <cell r="I94">
            <v>5433.4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333.14</v>
          </cell>
          <cell r="P94">
            <v>333.14</v>
          </cell>
          <cell r="Q94">
            <v>122.68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455.82</v>
          </cell>
          <cell r="AC94">
            <v>4977.58</v>
          </cell>
          <cell r="AD94">
            <v>89.69</v>
          </cell>
          <cell r="AE94">
            <v>243.74</v>
          </cell>
          <cell r="AF94">
            <v>424.53</v>
          </cell>
          <cell r="AG94">
            <v>102.5</v>
          </cell>
          <cell r="AH94">
            <v>128.66999999999999</v>
          </cell>
          <cell r="AI94">
            <v>3081.24</v>
          </cell>
          <cell r="AJ94">
            <v>757.96</v>
          </cell>
          <cell r="AK94">
            <v>256.25</v>
          </cell>
          <cell r="AL94">
            <v>51.25</v>
          </cell>
          <cell r="AM94">
            <v>0</v>
          </cell>
          <cell r="AN94">
            <v>4377.87</v>
          </cell>
        </row>
        <row r="95">
          <cell r="A95" t="str">
            <v>00992</v>
          </cell>
          <cell r="B95" t="str">
            <v>GOMEZ DUEÑAS CARMEN</v>
          </cell>
          <cell r="C95">
            <v>3733.95</v>
          </cell>
          <cell r="D95">
            <v>0</v>
          </cell>
          <cell r="E95">
            <v>871.25</v>
          </cell>
          <cell r="F95">
            <v>1000</v>
          </cell>
          <cell r="G95">
            <v>0</v>
          </cell>
          <cell r="H95">
            <v>0</v>
          </cell>
          <cell r="I95">
            <v>4605.2</v>
          </cell>
          <cell r="J95">
            <v>0</v>
          </cell>
          <cell r="K95">
            <v>0</v>
          </cell>
          <cell r="L95">
            <v>0</v>
          </cell>
          <cell r="M95">
            <v>-192.43</v>
          </cell>
          <cell r="N95">
            <v>0</v>
          </cell>
          <cell r="O95">
            <v>249.79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4605.2</v>
          </cell>
          <cell r="AD95">
            <v>102.53</v>
          </cell>
          <cell r="AE95">
            <v>246.64</v>
          </cell>
          <cell r="AF95">
            <v>434.75</v>
          </cell>
          <cell r="AG95">
            <v>86.34</v>
          </cell>
          <cell r="AH95">
            <v>112.1</v>
          </cell>
          <cell r="AI95">
            <v>2595.6</v>
          </cell>
          <cell r="AJ95">
            <v>783.92</v>
          </cell>
          <cell r="AK95">
            <v>215.86</v>
          </cell>
          <cell r="AL95">
            <v>43.17</v>
          </cell>
          <cell r="AM95">
            <v>0</v>
          </cell>
          <cell r="AN95">
            <v>3836.99</v>
          </cell>
        </row>
        <row r="96">
          <cell r="A96" t="str">
            <v>00995</v>
          </cell>
          <cell r="B96" t="str">
            <v>MONTAÑO BARRAGAN LAURA LILIANA</v>
          </cell>
          <cell r="C96">
            <v>3733.95</v>
          </cell>
          <cell r="D96">
            <v>0</v>
          </cell>
          <cell r="E96">
            <v>871.25</v>
          </cell>
          <cell r="F96">
            <v>1000</v>
          </cell>
          <cell r="G96">
            <v>0</v>
          </cell>
          <cell r="H96">
            <v>0</v>
          </cell>
          <cell r="I96">
            <v>4605.2</v>
          </cell>
          <cell r="J96">
            <v>0</v>
          </cell>
          <cell r="K96">
            <v>0</v>
          </cell>
          <cell r="L96">
            <v>0</v>
          </cell>
          <cell r="M96">
            <v>-192.43</v>
          </cell>
          <cell r="N96">
            <v>0</v>
          </cell>
          <cell r="O96">
            <v>249.79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4605.2</v>
          </cell>
          <cell r="AD96">
            <v>102.53</v>
          </cell>
          <cell r="AE96">
            <v>246.64</v>
          </cell>
          <cell r="AF96">
            <v>434.75</v>
          </cell>
          <cell r="AG96">
            <v>86.34</v>
          </cell>
          <cell r="AH96">
            <v>112.1</v>
          </cell>
          <cell r="AI96">
            <v>2595.63</v>
          </cell>
          <cell r="AJ96">
            <v>783.92</v>
          </cell>
          <cell r="AK96">
            <v>215.86</v>
          </cell>
          <cell r="AL96">
            <v>43.17</v>
          </cell>
          <cell r="AM96">
            <v>0</v>
          </cell>
          <cell r="AN96">
            <v>3837.02</v>
          </cell>
        </row>
        <row r="97">
          <cell r="A97" t="str">
            <v>Total Depto</v>
          </cell>
          <cell r="C97" t="str">
            <v xml:space="preserve">  -----------------------</v>
          </cell>
          <cell r="D97" t="str">
            <v xml:space="preserve">  -----------------------</v>
          </cell>
          <cell r="E97" t="str">
            <v xml:space="preserve">  -----------------------</v>
          </cell>
          <cell r="F97" t="str">
            <v xml:space="preserve">  -----------------------</v>
          </cell>
          <cell r="G97" t="str">
            <v xml:space="preserve">  -----------------------</v>
          </cell>
          <cell r="H97" t="str">
            <v xml:space="preserve">  -----------------------</v>
          </cell>
          <cell r="I97" t="str">
            <v xml:space="preserve">  -----------------------</v>
          </cell>
          <cell r="J97" t="str">
            <v xml:space="preserve">  -----------------------</v>
          </cell>
          <cell r="K97" t="str">
            <v xml:space="preserve">  -----------------------</v>
          </cell>
          <cell r="L97" t="str">
            <v xml:space="preserve">  -----------------------</v>
          </cell>
          <cell r="M97" t="str">
            <v xml:space="preserve">  -----------------------</v>
          </cell>
          <cell r="N97" t="str">
            <v xml:space="preserve">  -----------------------</v>
          </cell>
          <cell r="O97" t="str">
            <v xml:space="preserve">  -----------------------</v>
          </cell>
          <cell r="P97" t="str">
            <v xml:space="preserve">  -----------------------</v>
          </cell>
          <cell r="Q97" t="str">
            <v xml:space="preserve">  -----------------------</v>
          </cell>
          <cell r="R97" t="str">
            <v xml:space="preserve">  -----------------------</v>
          </cell>
          <cell r="S97" t="str">
            <v xml:space="preserve">  -----------------------</v>
          </cell>
          <cell r="T97" t="str">
            <v xml:space="preserve">  -----------------------</v>
          </cell>
          <cell r="U97" t="str">
            <v xml:space="preserve">  -----------------------</v>
          </cell>
          <cell r="V97" t="str">
            <v xml:space="preserve">  -----------------------</v>
          </cell>
          <cell r="W97" t="str">
            <v xml:space="preserve">  -----------------------</v>
          </cell>
          <cell r="X97" t="str">
            <v xml:space="preserve">  -----------------------</v>
          </cell>
          <cell r="Y97" t="str">
            <v xml:space="preserve">  -----------------------</v>
          </cell>
          <cell r="Z97" t="str">
            <v xml:space="preserve">  -----------------------</v>
          </cell>
          <cell r="AA97" t="str">
            <v xml:space="preserve">  -----------------------</v>
          </cell>
          <cell r="AB97" t="str">
            <v xml:space="preserve">  -----------------------</v>
          </cell>
          <cell r="AC97" t="str">
            <v xml:space="preserve">  -----------------------</v>
          </cell>
          <cell r="AD97" t="str">
            <v xml:space="preserve">  -----------------------</v>
          </cell>
          <cell r="AE97" t="str">
            <v xml:space="preserve">  -----------------------</v>
          </cell>
          <cell r="AF97" t="str">
            <v xml:space="preserve">  -----------------------</v>
          </cell>
          <cell r="AG97" t="str">
            <v xml:space="preserve">  -----------------------</v>
          </cell>
          <cell r="AH97" t="str">
            <v xml:space="preserve">  -----------------------</v>
          </cell>
          <cell r="AI97" t="str">
            <v xml:space="preserve">  -----------------------</v>
          </cell>
          <cell r="AJ97" t="str">
            <v xml:space="preserve">  -----------------------</v>
          </cell>
          <cell r="AK97" t="str">
            <v xml:space="preserve">  -----------------------</v>
          </cell>
          <cell r="AL97" t="str">
            <v xml:space="preserve">  -----------------------</v>
          </cell>
          <cell r="AM97" t="str">
            <v xml:space="preserve">  -----------------------</v>
          </cell>
          <cell r="AN97" t="str">
            <v xml:space="preserve">  -----------------------</v>
          </cell>
        </row>
        <row r="98">
          <cell r="C98">
            <v>93255.3</v>
          </cell>
          <cell r="D98">
            <v>12075</v>
          </cell>
          <cell r="E98">
            <v>22422.68</v>
          </cell>
          <cell r="F98">
            <v>20000</v>
          </cell>
          <cell r="G98">
            <v>14516.84</v>
          </cell>
          <cell r="H98">
            <v>0</v>
          </cell>
          <cell r="I98">
            <v>142269.82</v>
          </cell>
          <cell r="J98">
            <v>0</v>
          </cell>
          <cell r="K98">
            <v>1206.0999999999999</v>
          </cell>
          <cell r="L98">
            <v>8211.7000000000007</v>
          </cell>
          <cell r="M98">
            <v>-1731.87</v>
          </cell>
          <cell r="N98">
            <v>0</v>
          </cell>
          <cell r="O98">
            <v>11739</v>
          </cell>
          <cell r="P98">
            <v>10025.07</v>
          </cell>
          <cell r="Q98">
            <v>2776.53</v>
          </cell>
          <cell r="R98">
            <v>2875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25094.400000000001</v>
          </cell>
          <cell r="AC98">
            <v>117175.42</v>
          </cell>
          <cell r="AD98">
            <v>2547.1999999999998</v>
          </cell>
          <cell r="AE98">
            <v>7149.12</v>
          </cell>
          <cell r="AF98">
            <v>9785.2900000000009</v>
          </cell>
          <cell r="AG98">
            <v>2724.92</v>
          </cell>
          <cell r="AH98">
            <v>3245.38</v>
          </cell>
          <cell r="AI98">
            <v>81915.61</v>
          </cell>
          <cell r="AJ98">
            <v>19481.61</v>
          </cell>
          <cell r="AK98">
            <v>6812.36</v>
          </cell>
          <cell r="AL98">
            <v>1362.48</v>
          </cell>
          <cell r="AM98">
            <v>0</v>
          </cell>
          <cell r="AN98">
            <v>115542.36</v>
          </cell>
        </row>
        <row r="100">
          <cell r="A100" t="str">
            <v>Departamento 4109 CDE SECRETARIA DE COMUNICACION SOCIAL</v>
          </cell>
        </row>
        <row r="101">
          <cell r="A101" t="str">
            <v>00005</v>
          </cell>
          <cell r="B101" t="str">
            <v>CONTRERAS GARCIA LUCILA</v>
          </cell>
          <cell r="C101">
            <v>7204.5</v>
          </cell>
          <cell r="D101">
            <v>0</v>
          </cell>
          <cell r="E101">
            <v>1681.05</v>
          </cell>
          <cell r="F101">
            <v>1000</v>
          </cell>
          <cell r="G101">
            <v>0</v>
          </cell>
          <cell r="H101">
            <v>0</v>
          </cell>
          <cell r="I101">
            <v>8885.5499999999993</v>
          </cell>
          <cell r="J101">
            <v>0</v>
          </cell>
          <cell r="K101">
            <v>0</v>
          </cell>
          <cell r="L101">
            <v>3133.79</v>
          </cell>
          <cell r="M101">
            <v>0</v>
          </cell>
          <cell r="N101">
            <v>0</v>
          </cell>
          <cell r="O101">
            <v>730.9</v>
          </cell>
          <cell r="P101">
            <v>730.9</v>
          </cell>
          <cell r="Q101">
            <v>211.61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4076.3</v>
          </cell>
          <cell r="AC101">
            <v>4809.25</v>
          </cell>
          <cell r="AD101">
            <v>145.77000000000001</v>
          </cell>
          <cell r="AE101">
            <v>444.06</v>
          </cell>
          <cell r="AF101">
            <v>515.88</v>
          </cell>
          <cell r="AG101">
            <v>166.6</v>
          </cell>
          <cell r="AH101">
            <v>197.71</v>
          </cell>
          <cell r="AI101">
            <v>5008.13</v>
          </cell>
          <cell r="AJ101">
            <v>1105.71</v>
          </cell>
          <cell r="AK101">
            <v>416.49</v>
          </cell>
          <cell r="AL101">
            <v>83.3</v>
          </cell>
          <cell r="AM101">
            <v>0</v>
          </cell>
          <cell r="AN101">
            <v>6977.94</v>
          </cell>
        </row>
        <row r="102">
          <cell r="A102" t="str">
            <v>00954</v>
          </cell>
          <cell r="B102" t="str">
            <v>ORTEGA VILLELA ALEJANDRO</v>
          </cell>
          <cell r="C102">
            <v>3735</v>
          </cell>
          <cell r="D102">
            <v>0</v>
          </cell>
          <cell r="E102">
            <v>871.5</v>
          </cell>
          <cell r="F102">
            <v>1000</v>
          </cell>
          <cell r="G102">
            <v>1350</v>
          </cell>
          <cell r="H102">
            <v>0</v>
          </cell>
          <cell r="I102">
            <v>5956.5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396.79</v>
          </cell>
          <cell r="P102">
            <v>396.79</v>
          </cell>
          <cell r="Q102">
            <v>137.76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534.54999999999995</v>
          </cell>
          <cell r="AC102">
            <v>5421.95</v>
          </cell>
          <cell r="AD102">
            <v>99.2</v>
          </cell>
          <cell r="AE102">
            <v>269.58999999999997</v>
          </cell>
          <cell r="AF102">
            <v>440.03</v>
          </cell>
          <cell r="AG102">
            <v>113.37</v>
          </cell>
          <cell r="AH102">
            <v>139.13</v>
          </cell>
          <cell r="AI102">
            <v>3407.98</v>
          </cell>
          <cell r="AJ102">
            <v>808.82</v>
          </cell>
          <cell r="AK102">
            <v>283.42</v>
          </cell>
          <cell r="AL102">
            <v>56.68</v>
          </cell>
          <cell r="AM102">
            <v>0</v>
          </cell>
          <cell r="AN102">
            <v>4809.3999999999996</v>
          </cell>
        </row>
        <row r="103">
          <cell r="A103" t="str">
            <v>00958</v>
          </cell>
          <cell r="B103" t="str">
            <v>GARCIA GARCIA IVAN TONATHIU</v>
          </cell>
          <cell r="C103">
            <v>7275</v>
          </cell>
          <cell r="D103">
            <v>0</v>
          </cell>
          <cell r="E103">
            <v>1697.5</v>
          </cell>
          <cell r="F103">
            <v>1000</v>
          </cell>
          <cell r="G103">
            <v>4837.25</v>
          </cell>
          <cell r="H103">
            <v>0</v>
          </cell>
          <cell r="I103">
            <v>13809.75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1764.15</v>
          </cell>
          <cell r="P103">
            <v>1764.15</v>
          </cell>
          <cell r="Q103">
            <v>348.1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2112.25</v>
          </cell>
          <cell r="AC103">
            <v>11697.5</v>
          </cell>
          <cell r="AD103">
            <v>231.85</v>
          </cell>
          <cell r="AE103">
            <v>706.28</v>
          </cell>
          <cell r="AF103">
            <v>656.06</v>
          </cell>
          <cell r="AG103">
            <v>264.97000000000003</v>
          </cell>
          <cell r="AH103">
            <v>296.19</v>
          </cell>
          <cell r="AI103">
            <v>7965.46</v>
          </cell>
          <cell r="AJ103">
            <v>1594.19</v>
          </cell>
          <cell r="AK103">
            <v>662.43</v>
          </cell>
          <cell r="AL103">
            <v>132.49</v>
          </cell>
          <cell r="AM103">
            <v>0</v>
          </cell>
          <cell r="AN103">
            <v>10915.73</v>
          </cell>
        </row>
        <row r="104">
          <cell r="A104" t="str">
            <v>00961</v>
          </cell>
          <cell r="B104" t="str">
            <v>VELAZQUEZ MONROY ARLENE</v>
          </cell>
          <cell r="C104">
            <v>5287.5</v>
          </cell>
          <cell r="D104">
            <v>0</v>
          </cell>
          <cell r="E104">
            <v>1233.75</v>
          </cell>
          <cell r="F104">
            <v>1000</v>
          </cell>
          <cell r="G104">
            <v>3518.08</v>
          </cell>
          <cell r="H104">
            <v>0</v>
          </cell>
          <cell r="I104">
            <v>10039.33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1057.8499999999999</v>
          </cell>
          <cell r="P104">
            <v>1057.8499999999999</v>
          </cell>
          <cell r="Q104">
            <v>247.73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1305.58</v>
          </cell>
          <cell r="AC104">
            <v>8733.75</v>
          </cell>
          <cell r="AD104">
            <v>168.55</v>
          </cell>
          <cell r="AE104">
            <v>513.46</v>
          </cell>
          <cell r="AF104">
            <v>552.97</v>
          </cell>
          <cell r="AG104">
            <v>192.63</v>
          </cell>
          <cell r="AH104">
            <v>220.79</v>
          </cell>
          <cell r="AI104">
            <v>5790.75</v>
          </cell>
          <cell r="AJ104">
            <v>1234.98</v>
          </cell>
          <cell r="AK104">
            <v>481.58</v>
          </cell>
          <cell r="AL104">
            <v>96.31</v>
          </cell>
          <cell r="AM104">
            <v>0</v>
          </cell>
          <cell r="AN104">
            <v>8017.04</v>
          </cell>
        </row>
        <row r="105">
          <cell r="A105" t="str">
            <v>Total Depto</v>
          </cell>
          <cell r="C105" t="str">
            <v xml:space="preserve">  -----------------------</v>
          </cell>
          <cell r="D105" t="str">
            <v xml:space="preserve">  -----------------------</v>
          </cell>
          <cell r="E105" t="str">
            <v xml:space="preserve">  -----------------------</v>
          </cell>
          <cell r="F105" t="str">
            <v xml:space="preserve">  -----------------------</v>
          </cell>
          <cell r="G105" t="str">
            <v xml:space="preserve">  -----------------------</v>
          </cell>
          <cell r="H105" t="str">
            <v xml:space="preserve">  -----------------------</v>
          </cell>
          <cell r="I105" t="str">
            <v xml:space="preserve">  -----------------------</v>
          </cell>
          <cell r="J105" t="str">
            <v xml:space="preserve">  -----------------------</v>
          </cell>
          <cell r="K105" t="str">
            <v xml:space="preserve">  -----------------------</v>
          </cell>
          <cell r="L105" t="str">
            <v xml:space="preserve">  -----------------------</v>
          </cell>
          <cell r="M105" t="str">
            <v xml:space="preserve">  -----------------------</v>
          </cell>
          <cell r="N105" t="str">
            <v xml:space="preserve">  -----------------------</v>
          </cell>
          <cell r="O105" t="str">
            <v xml:space="preserve">  -----------------------</v>
          </cell>
          <cell r="P105" t="str">
            <v xml:space="preserve">  -----------------------</v>
          </cell>
          <cell r="Q105" t="str">
            <v xml:space="preserve">  -----------------------</v>
          </cell>
          <cell r="R105" t="str">
            <v xml:space="preserve">  -----------------------</v>
          </cell>
          <cell r="S105" t="str">
            <v xml:space="preserve">  -----------------------</v>
          </cell>
          <cell r="T105" t="str">
            <v xml:space="preserve">  -----------------------</v>
          </cell>
          <cell r="U105" t="str">
            <v xml:space="preserve">  -----------------------</v>
          </cell>
          <cell r="V105" t="str">
            <v xml:space="preserve">  -----------------------</v>
          </cell>
          <cell r="W105" t="str">
            <v xml:space="preserve">  -----------------------</v>
          </cell>
          <cell r="X105" t="str">
            <v xml:space="preserve">  -----------------------</v>
          </cell>
          <cell r="Y105" t="str">
            <v xml:space="preserve">  -----------------------</v>
          </cell>
          <cell r="Z105" t="str">
            <v xml:space="preserve">  -----------------------</v>
          </cell>
          <cell r="AA105" t="str">
            <v xml:space="preserve">  -----------------------</v>
          </cell>
          <cell r="AB105" t="str">
            <v xml:space="preserve">  -----------------------</v>
          </cell>
          <cell r="AC105" t="str">
            <v xml:space="preserve">  -----------------------</v>
          </cell>
          <cell r="AD105" t="str">
            <v xml:space="preserve">  -----------------------</v>
          </cell>
          <cell r="AE105" t="str">
            <v xml:space="preserve">  -----------------------</v>
          </cell>
          <cell r="AF105" t="str">
            <v xml:space="preserve">  -----------------------</v>
          </cell>
          <cell r="AG105" t="str">
            <v xml:space="preserve">  -----------------------</v>
          </cell>
          <cell r="AH105" t="str">
            <v xml:space="preserve">  -----------------------</v>
          </cell>
          <cell r="AI105" t="str">
            <v xml:space="preserve">  -----------------------</v>
          </cell>
          <cell r="AJ105" t="str">
            <v xml:space="preserve">  -----------------------</v>
          </cell>
          <cell r="AK105" t="str">
            <v xml:space="preserve">  -----------------------</v>
          </cell>
          <cell r="AL105" t="str">
            <v xml:space="preserve">  -----------------------</v>
          </cell>
          <cell r="AM105" t="str">
            <v xml:space="preserve">  -----------------------</v>
          </cell>
          <cell r="AN105" t="str">
            <v xml:space="preserve">  -----------------------</v>
          </cell>
        </row>
        <row r="106">
          <cell r="C106">
            <v>23502</v>
          </cell>
          <cell r="D106">
            <v>0</v>
          </cell>
          <cell r="E106">
            <v>5483.8</v>
          </cell>
          <cell r="F106">
            <v>4000</v>
          </cell>
          <cell r="G106">
            <v>9705.33</v>
          </cell>
          <cell r="H106">
            <v>0</v>
          </cell>
          <cell r="I106">
            <v>38691.129999999997</v>
          </cell>
          <cell r="J106">
            <v>0</v>
          </cell>
          <cell r="K106">
            <v>0</v>
          </cell>
          <cell r="L106">
            <v>3133.79</v>
          </cell>
          <cell r="M106">
            <v>0</v>
          </cell>
          <cell r="N106">
            <v>0</v>
          </cell>
          <cell r="O106">
            <v>3949.69</v>
          </cell>
          <cell r="P106">
            <v>3949.69</v>
          </cell>
          <cell r="Q106">
            <v>945.2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8028.68</v>
          </cell>
          <cell r="AC106">
            <v>30662.45</v>
          </cell>
          <cell r="AD106">
            <v>645.37</v>
          </cell>
          <cell r="AE106">
            <v>1933.39</v>
          </cell>
          <cell r="AF106">
            <v>2164.94</v>
          </cell>
          <cell r="AG106">
            <v>737.57</v>
          </cell>
          <cell r="AH106">
            <v>853.82</v>
          </cell>
          <cell r="AI106">
            <v>22172.32</v>
          </cell>
          <cell r="AJ106">
            <v>4743.7</v>
          </cell>
          <cell r="AK106">
            <v>1843.92</v>
          </cell>
          <cell r="AL106">
            <v>368.78</v>
          </cell>
          <cell r="AM106">
            <v>0</v>
          </cell>
          <cell r="AN106">
            <v>30720.11</v>
          </cell>
        </row>
        <row r="108">
          <cell r="A108" t="str">
            <v>Departamento 4112 CDE SECRETARIA TECNICA DEL CPE</v>
          </cell>
        </row>
        <row r="109">
          <cell r="A109" t="str">
            <v>00864</v>
          </cell>
          <cell r="B109" t="str">
            <v>GONZALEZ RAMIREZ MIRIAM NOEMI</v>
          </cell>
          <cell r="C109">
            <v>3735</v>
          </cell>
          <cell r="D109">
            <v>0</v>
          </cell>
          <cell r="E109">
            <v>871.5</v>
          </cell>
          <cell r="F109">
            <v>1000</v>
          </cell>
          <cell r="G109">
            <v>550</v>
          </cell>
          <cell r="H109">
            <v>0</v>
          </cell>
          <cell r="I109">
            <v>5156.5</v>
          </cell>
          <cell r="J109">
            <v>0</v>
          </cell>
          <cell r="K109">
            <v>0</v>
          </cell>
          <cell r="L109">
            <v>0</v>
          </cell>
          <cell r="M109">
            <v>-192.43</v>
          </cell>
          <cell r="N109">
            <v>0</v>
          </cell>
          <cell r="O109">
            <v>309.75</v>
          </cell>
          <cell r="P109">
            <v>117.31</v>
          </cell>
          <cell r="Q109">
            <v>113.24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230.55</v>
          </cell>
          <cell r="AC109">
            <v>4925.95</v>
          </cell>
          <cell r="AD109">
            <v>83.45</v>
          </cell>
          <cell r="AE109">
            <v>218.77</v>
          </cell>
          <cell r="AF109">
            <v>415.67</v>
          </cell>
          <cell r="AG109">
            <v>95.37</v>
          </cell>
          <cell r="AH109">
            <v>123.13</v>
          </cell>
          <cell r="AI109">
            <v>2866.88</v>
          </cell>
          <cell r="AJ109">
            <v>717.89</v>
          </cell>
          <cell r="AK109">
            <v>238.42</v>
          </cell>
          <cell r="AL109">
            <v>47.68</v>
          </cell>
          <cell r="AM109">
            <v>0</v>
          </cell>
          <cell r="AN109">
            <v>4089.37</v>
          </cell>
        </row>
        <row r="110">
          <cell r="A110" t="str">
            <v>Total Depto</v>
          </cell>
          <cell r="C110" t="str">
            <v xml:space="preserve">  -----------------------</v>
          </cell>
          <cell r="D110" t="str">
            <v xml:space="preserve">  -----------------------</v>
          </cell>
          <cell r="E110" t="str">
            <v xml:space="preserve">  -----------------------</v>
          </cell>
          <cell r="F110" t="str">
            <v xml:space="preserve">  -----------------------</v>
          </cell>
          <cell r="G110" t="str">
            <v xml:space="preserve">  -----------------------</v>
          </cell>
          <cell r="H110" t="str">
            <v xml:space="preserve">  -----------------------</v>
          </cell>
          <cell r="I110" t="str">
            <v xml:space="preserve">  -----------------------</v>
          </cell>
          <cell r="J110" t="str">
            <v xml:space="preserve">  -----------------------</v>
          </cell>
          <cell r="K110" t="str">
            <v xml:space="preserve">  -----------------------</v>
          </cell>
          <cell r="L110" t="str">
            <v xml:space="preserve">  -----------------------</v>
          </cell>
          <cell r="M110" t="str">
            <v xml:space="preserve">  -----------------------</v>
          </cell>
          <cell r="N110" t="str">
            <v xml:space="preserve">  -----------------------</v>
          </cell>
          <cell r="O110" t="str">
            <v xml:space="preserve">  -----------------------</v>
          </cell>
          <cell r="P110" t="str">
            <v xml:space="preserve">  -----------------------</v>
          </cell>
          <cell r="Q110" t="str">
            <v xml:space="preserve">  -----------------------</v>
          </cell>
          <cell r="R110" t="str">
            <v xml:space="preserve">  -----------------------</v>
          </cell>
          <cell r="S110" t="str">
            <v xml:space="preserve">  -----------------------</v>
          </cell>
          <cell r="T110" t="str">
            <v xml:space="preserve">  -----------------------</v>
          </cell>
          <cell r="U110" t="str">
            <v xml:space="preserve">  -----------------------</v>
          </cell>
          <cell r="V110" t="str">
            <v xml:space="preserve">  -----------------------</v>
          </cell>
          <cell r="W110" t="str">
            <v xml:space="preserve">  -----------------------</v>
          </cell>
          <cell r="X110" t="str">
            <v xml:space="preserve">  -----------------------</v>
          </cell>
          <cell r="Y110" t="str">
            <v xml:space="preserve">  -----------------------</v>
          </cell>
          <cell r="Z110" t="str">
            <v xml:space="preserve">  -----------------------</v>
          </cell>
          <cell r="AA110" t="str">
            <v xml:space="preserve">  -----------------------</v>
          </cell>
          <cell r="AB110" t="str">
            <v xml:space="preserve">  -----------------------</v>
          </cell>
          <cell r="AC110" t="str">
            <v xml:space="preserve">  -----------------------</v>
          </cell>
          <cell r="AD110" t="str">
            <v xml:space="preserve">  -----------------------</v>
          </cell>
          <cell r="AE110" t="str">
            <v xml:space="preserve">  -----------------------</v>
          </cell>
          <cell r="AF110" t="str">
            <v xml:space="preserve">  -----------------------</v>
          </cell>
          <cell r="AG110" t="str">
            <v xml:space="preserve">  -----------------------</v>
          </cell>
          <cell r="AH110" t="str">
            <v xml:space="preserve">  -----------------------</v>
          </cell>
          <cell r="AI110" t="str">
            <v xml:space="preserve">  -----------------------</v>
          </cell>
          <cell r="AJ110" t="str">
            <v xml:space="preserve">  -----------------------</v>
          </cell>
          <cell r="AK110" t="str">
            <v xml:space="preserve">  -----------------------</v>
          </cell>
          <cell r="AL110" t="str">
            <v xml:space="preserve">  -----------------------</v>
          </cell>
          <cell r="AM110" t="str">
            <v xml:space="preserve">  -----------------------</v>
          </cell>
          <cell r="AN110" t="str">
            <v xml:space="preserve">  -----------------------</v>
          </cell>
        </row>
        <row r="111">
          <cell r="C111">
            <v>3735</v>
          </cell>
          <cell r="D111">
            <v>0</v>
          </cell>
          <cell r="E111">
            <v>871.5</v>
          </cell>
          <cell r="F111">
            <v>1000</v>
          </cell>
          <cell r="G111">
            <v>550</v>
          </cell>
          <cell r="H111">
            <v>0</v>
          </cell>
          <cell r="I111">
            <v>5156.5</v>
          </cell>
          <cell r="J111">
            <v>0</v>
          </cell>
          <cell r="K111">
            <v>0</v>
          </cell>
          <cell r="L111">
            <v>0</v>
          </cell>
          <cell r="M111">
            <v>-192.43</v>
          </cell>
          <cell r="N111">
            <v>0</v>
          </cell>
          <cell r="O111">
            <v>309.75</v>
          </cell>
          <cell r="P111">
            <v>117.31</v>
          </cell>
          <cell r="Q111">
            <v>113.24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230.55</v>
          </cell>
          <cell r="AC111">
            <v>4925.95</v>
          </cell>
          <cell r="AD111">
            <v>83.45</v>
          </cell>
          <cell r="AE111">
            <v>218.77</v>
          </cell>
          <cell r="AF111">
            <v>415.67</v>
          </cell>
          <cell r="AG111">
            <v>95.37</v>
          </cell>
          <cell r="AH111">
            <v>123.13</v>
          </cell>
          <cell r="AI111">
            <v>2866.88</v>
          </cell>
          <cell r="AJ111">
            <v>717.89</v>
          </cell>
          <cell r="AK111">
            <v>238.42</v>
          </cell>
          <cell r="AL111">
            <v>47.68</v>
          </cell>
          <cell r="AM111">
            <v>0</v>
          </cell>
          <cell r="AN111">
            <v>4089.37</v>
          </cell>
        </row>
        <row r="113">
          <cell r="A113" t="str">
            <v>Departamento 4117 CDE COMISION DE JUSTICIA PARTIDARIA</v>
          </cell>
        </row>
        <row r="114">
          <cell r="A114" t="str">
            <v>00071</v>
          </cell>
          <cell r="B114" t="str">
            <v>HUERTA GOMEZ ELIZABETH</v>
          </cell>
          <cell r="C114">
            <v>6543.75</v>
          </cell>
          <cell r="D114">
            <v>0</v>
          </cell>
          <cell r="E114">
            <v>1526.88</v>
          </cell>
          <cell r="F114">
            <v>1000</v>
          </cell>
          <cell r="G114">
            <v>0</v>
          </cell>
          <cell r="H114">
            <v>0</v>
          </cell>
          <cell r="I114">
            <v>8070.63</v>
          </cell>
          <cell r="J114">
            <v>0</v>
          </cell>
          <cell r="K114">
            <v>0</v>
          </cell>
          <cell r="L114">
            <v>1940.62</v>
          </cell>
          <cell r="M114">
            <v>0</v>
          </cell>
          <cell r="N114">
            <v>0</v>
          </cell>
          <cell r="O114">
            <v>612.5</v>
          </cell>
          <cell r="P114">
            <v>612.5</v>
          </cell>
          <cell r="Q114">
            <v>190.41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2743.53</v>
          </cell>
          <cell r="AC114">
            <v>5327.1</v>
          </cell>
          <cell r="AD114">
            <v>132.4</v>
          </cell>
          <cell r="AE114">
            <v>403.34</v>
          </cell>
          <cell r="AF114">
            <v>494.1</v>
          </cell>
          <cell r="AG114">
            <v>151.32</v>
          </cell>
          <cell r="AH114">
            <v>181.41</v>
          </cell>
          <cell r="AI114">
            <v>4548.82</v>
          </cell>
          <cell r="AJ114">
            <v>1029.8399999999999</v>
          </cell>
          <cell r="AK114">
            <v>378.29</v>
          </cell>
          <cell r="AL114">
            <v>75.66</v>
          </cell>
          <cell r="AM114">
            <v>0</v>
          </cell>
          <cell r="AN114">
            <v>6365.34</v>
          </cell>
        </row>
        <row r="115">
          <cell r="A115" t="str">
            <v>Total Depto</v>
          </cell>
          <cell r="C115" t="str">
            <v xml:space="preserve">  -----------------------</v>
          </cell>
          <cell r="D115" t="str">
            <v xml:space="preserve">  -----------------------</v>
          </cell>
          <cell r="E115" t="str">
            <v xml:space="preserve">  -----------------------</v>
          </cell>
          <cell r="F115" t="str">
            <v xml:space="preserve">  -----------------------</v>
          </cell>
          <cell r="G115" t="str">
            <v xml:space="preserve">  -----------------------</v>
          </cell>
          <cell r="H115" t="str">
            <v xml:space="preserve">  -----------------------</v>
          </cell>
          <cell r="I115" t="str">
            <v xml:space="preserve">  -----------------------</v>
          </cell>
          <cell r="J115" t="str">
            <v xml:space="preserve">  -----------------------</v>
          </cell>
          <cell r="K115" t="str">
            <v xml:space="preserve">  -----------------------</v>
          </cell>
          <cell r="L115" t="str">
            <v xml:space="preserve">  -----------------------</v>
          </cell>
          <cell r="M115" t="str">
            <v xml:space="preserve">  -----------------------</v>
          </cell>
          <cell r="N115" t="str">
            <v xml:space="preserve">  -----------------------</v>
          </cell>
          <cell r="O115" t="str">
            <v xml:space="preserve">  -----------------------</v>
          </cell>
          <cell r="P115" t="str">
            <v xml:space="preserve">  -----------------------</v>
          </cell>
          <cell r="Q115" t="str">
            <v xml:space="preserve">  -----------------------</v>
          </cell>
          <cell r="R115" t="str">
            <v xml:space="preserve">  -----------------------</v>
          </cell>
          <cell r="S115" t="str">
            <v xml:space="preserve">  -----------------------</v>
          </cell>
          <cell r="T115" t="str">
            <v xml:space="preserve">  -----------------------</v>
          </cell>
          <cell r="U115" t="str">
            <v xml:space="preserve">  -----------------------</v>
          </cell>
          <cell r="V115" t="str">
            <v xml:space="preserve">  -----------------------</v>
          </cell>
          <cell r="W115" t="str">
            <v xml:space="preserve">  -----------------------</v>
          </cell>
          <cell r="X115" t="str">
            <v xml:space="preserve">  -----------------------</v>
          </cell>
          <cell r="Y115" t="str">
            <v xml:space="preserve">  -----------------------</v>
          </cell>
          <cell r="Z115" t="str">
            <v xml:space="preserve">  -----------------------</v>
          </cell>
          <cell r="AA115" t="str">
            <v xml:space="preserve">  -----------------------</v>
          </cell>
          <cell r="AB115" t="str">
            <v xml:space="preserve">  -----------------------</v>
          </cell>
          <cell r="AC115" t="str">
            <v xml:space="preserve">  -----------------------</v>
          </cell>
          <cell r="AD115" t="str">
            <v xml:space="preserve">  -----------------------</v>
          </cell>
          <cell r="AE115" t="str">
            <v xml:space="preserve">  -----------------------</v>
          </cell>
          <cell r="AF115" t="str">
            <v xml:space="preserve">  -----------------------</v>
          </cell>
          <cell r="AG115" t="str">
            <v xml:space="preserve">  -----------------------</v>
          </cell>
          <cell r="AH115" t="str">
            <v xml:space="preserve">  -----------------------</v>
          </cell>
          <cell r="AI115" t="str">
            <v xml:space="preserve">  -----------------------</v>
          </cell>
          <cell r="AJ115" t="str">
            <v xml:space="preserve">  -----------------------</v>
          </cell>
          <cell r="AK115" t="str">
            <v xml:space="preserve">  -----------------------</v>
          </cell>
          <cell r="AL115" t="str">
            <v xml:space="preserve">  -----------------------</v>
          </cell>
          <cell r="AM115" t="str">
            <v xml:space="preserve">  -----------------------</v>
          </cell>
          <cell r="AN115" t="str">
            <v xml:space="preserve">  -----------------------</v>
          </cell>
        </row>
        <row r="116">
          <cell r="C116">
            <v>6543.75</v>
          </cell>
          <cell r="D116">
            <v>0</v>
          </cell>
          <cell r="E116">
            <v>1526.88</v>
          </cell>
          <cell r="F116">
            <v>1000</v>
          </cell>
          <cell r="G116">
            <v>0</v>
          </cell>
          <cell r="H116">
            <v>0</v>
          </cell>
          <cell r="I116">
            <v>8070.63</v>
          </cell>
          <cell r="J116">
            <v>0</v>
          </cell>
          <cell r="K116">
            <v>0</v>
          </cell>
          <cell r="L116">
            <v>1940.62</v>
          </cell>
          <cell r="M116">
            <v>0</v>
          </cell>
          <cell r="N116">
            <v>0</v>
          </cell>
          <cell r="O116">
            <v>612.5</v>
          </cell>
          <cell r="P116">
            <v>612.5</v>
          </cell>
          <cell r="Q116">
            <v>190.41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2743.53</v>
          </cell>
          <cell r="AC116">
            <v>5327.1</v>
          </cell>
          <cell r="AD116">
            <v>132.4</v>
          </cell>
          <cell r="AE116">
            <v>403.34</v>
          </cell>
          <cell r="AF116">
            <v>494.1</v>
          </cell>
          <cell r="AG116">
            <v>151.32</v>
          </cell>
          <cell r="AH116">
            <v>181.41</v>
          </cell>
          <cell r="AI116">
            <v>4548.82</v>
          </cell>
          <cell r="AJ116">
            <v>1029.8399999999999</v>
          </cell>
          <cell r="AK116">
            <v>378.29</v>
          </cell>
          <cell r="AL116">
            <v>75.66</v>
          </cell>
          <cell r="AM116">
            <v>0</v>
          </cell>
          <cell r="AN116">
            <v>6365.34</v>
          </cell>
        </row>
        <row r="118">
          <cell r="A118" t="str">
            <v>Departamento 4118 CDE COMISION ESTATAL DE PROCESOS INTERN</v>
          </cell>
        </row>
        <row r="119">
          <cell r="A119" t="str">
            <v>00042</v>
          </cell>
          <cell r="B119" t="str">
            <v>MUCIÑO VELAZQUEZ ERIKA VIVIANA</v>
          </cell>
          <cell r="C119">
            <v>4900.3500000000004</v>
          </cell>
          <cell r="D119">
            <v>0</v>
          </cell>
          <cell r="E119">
            <v>1143.4100000000001</v>
          </cell>
          <cell r="F119">
            <v>1000</v>
          </cell>
          <cell r="G119">
            <v>1000</v>
          </cell>
          <cell r="H119">
            <v>0</v>
          </cell>
          <cell r="I119">
            <v>7043.76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506.46</v>
          </cell>
          <cell r="P119">
            <v>506.46</v>
          </cell>
          <cell r="Q119">
            <v>165.43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671.89</v>
          </cell>
          <cell r="AC119">
            <v>6371.87</v>
          </cell>
          <cell r="AD119">
            <v>116.65</v>
          </cell>
          <cell r="AE119">
            <v>355.36</v>
          </cell>
          <cell r="AF119">
            <v>468.45</v>
          </cell>
          <cell r="AG119">
            <v>133.32</v>
          </cell>
          <cell r="AH119">
            <v>160.88</v>
          </cell>
          <cell r="AI119">
            <v>4007.71</v>
          </cell>
          <cell r="AJ119">
            <v>940.46</v>
          </cell>
          <cell r="AK119">
            <v>333.29</v>
          </cell>
          <cell r="AL119">
            <v>66.66</v>
          </cell>
          <cell r="AM119">
            <v>0</v>
          </cell>
          <cell r="AN119">
            <v>5642.32</v>
          </cell>
        </row>
        <row r="120">
          <cell r="A120" t="str">
            <v>00856</v>
          </cell>
          <cell r="B120" t="str">
            <v>IÑIGUEZ IBARRA GUSTAVO</v>
          </cell>
          <cell r="C120">
            <v>4995</v>
          </cell>
          <cell r="D120">
            <v>0</v>
          </cell>
          <cell r="E120">
            <v>1165.5</v>
          </cell>
          <cell r="F120">
            <v>1000</v>
          </cell>
          <cell r="G120">
            <v>560.37</v>
          </cell>
          <cell r="H120">
            <v>0</v>
          </cell>
          <cell r="I120">
            <v>6720.87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451.27</v>
          </cell>
          <cell r="P120">
            <v>451.27</v>
          </cell>
          <cell r="Q120">
            <v>156.27000000000001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607.54</v>
          </cell>
          <cell r="AC120">
            <v>6113.33</v>
          </cell>
          <cell r="AD120">
            <v>110.87</v>
          </cell>
          <cell r="AE120">
            <v>309.3</v>
          </cell>
          <cell r="AF120">
            <v>459.04</v>
          </cell>
          <cell r="AG120">
            <v>126.71</v>
          </cell>
          <cell r="AH120">
            <v>154.41999999999999</v>
          </cell>
          <cell r="AI120">
            <v>3809.12</v>
          </cell>
          <cell r="AJ120">
            <v>879.21</v>
          </cell>
          <cell r="AK120">
            <v>316.77999999999997</v>
          </cell>
          <cell r="AL120">
            <v>63.36</v>
          </cell>
          <cell r="AM120">
            <v>0</v>
          </cell>
          <cell r="AN120">
            <v>5349.6</v>
          </cell>
        </row>
        <row r="121">
          <cell r="A121" t="str">
            <v>Total Depto</v>
          </cell>
          <cell r="C121" t="str">
            <v xml:space="preserve">  -----------------------</v>
          </cell>
          <cell r="D121" t="str">
            <v xml:space="preserve">  -----------------------</v>
          </cell>
          <cell r="E121" t="str">
            <v xml:space="preserve">  -----------------------</v>
          </cell>
          <cell r="F121" t="str">
            <v xml:space="preserve">  -----------------------</v>
          </cell>
          <cell r="G121" t="str">
            <v xml:space="preserve">  -----------------------</v>
          </cell>
          <cell r="H121" t="str">
            <v xml:space="preserve">  -----------------------</v>
          </cell>
          <cell r="I121" t="str">
            <v xml:space="preserve">  -----------------------</v>
          </cell>
          <cell r="J121" t="str">
            <v xml:space="preserve">  -----------------------</v>
          </cell>
          <cell r="K121" t="str">
            <v xml:space="preserve">  -----------------------</v>
          </cell>
          <cell r="L121" t="str">
            <v xml:space="preserve">  -----------------------</v>
          </cell>
          <cell r="M121" t="str">
            <v xml:space="preserve">  -----------------------</v>
          </cell>
          <cell r="N121" t="str">
            <v xml:space="preserve">  -----------------------</v>
          </cell>
          <cell r="O121" t="str">
            <v xml:space="preserve">  -----------------------</v>
          </cell>
          <cell r="P121" t="str">
            <v xml:space="preserve">  -----------------------</v>
          </cell>
          <cell r="Q121" t="str">
            <v xml:space="preserve">  -----------------------</v>
          </cell>
          <cell r="R121" t="str">
            <v xml:space="preserve">  -----------------------</v>
          </cell>
          <cell r="S121" t="str">
            <v xml:space="preserve">  -----------------------</v>
          </cell>
          <cell r="T121" t="str">
            <v xml:space="preserve">  -----------------------</v>
          </cell>
          <cell r="U121" t="str">
            <v xml:space="preserve">  -----------------------</v>
          </cell>
          <cell r="V121" t="str">
            <v xml:space="preserve">  -----------------------</v>
          </cell>
          <cell r="W121" t="str">
            <v xml:space="preserve">  -----------------------</v>
          </cell>
          <cell r="X121" t="str">
            <v xml:space="preserve">  -----------------------</v>
          </cell>
          <cell r="Y121" t="str">
            <v xml:space="preserve">  -----------------------</v>
          </cell>
          <cell r="Z121" t="str">
            <v xml:space="preserve">  -----------------------</v>
          </cell>
          <cell r="AA121" t="str">
            <v xml:space="preserve">  -----------------------</v>
          </cell>
          <cell r="AB121" t="str">
            <v xml:space="preserve">  -----------------------</v>
          </cell>
          <cell r="AC121" t="str">
            <v xml:space="preserve">  -----------------------</v>
          </cell>
          <cell r="AD121" t="str">
            <v xml:space="preserve">  -----------------------</v>
          </cell>
          <cell r="AE121" t="str">
            <v xml:space="preserve">  -----------------------</v>
          </cell>
          <cell r="AF121" t="str">
            <v xml:space="preserve">  -----------------------</v>
          </cell>
          <cell r="AG121" t="str">
            <v xml:space="preserve">  -----------------------</v>
          </cell>
          <cell r="AH121" t="str">
            <v xml:space="preserve">  -----------------------</v>
          </cell>
          <cell r="AI121" t="str">
            <v xml:space="preserve">  -----------------------</v>
          </cell>
          <cell r="AJ121" t="str">
            <v xml:space="preserve">  -----------------------</v>
          </cell>
          <cell r="AK121" t="str">
            <v xml:space="preserve">  -----------------------</v>
          </cell>
          <cell r="AL121" t="str">
            <v xml:space="preserve">  -----------------------</v>
          </cell>
          <cell r="AM121" t="str">
            <v xml:space="preserve">  -----------------------</v>
          </cell>
          <cell r="AN121" t="str">
            <v xml:space="preserve">  -----------------------</v>
          </cell>
        </row>
        <row r="122">
          <cell r="C122">
            <v>9895.35</v>
          </cell>
          <cell r="D122">
            <v>0</v>
          </cell>
          <cell r="E122">
            <v>2308.91</v>
          </cell>
          <cell r="F122">
            <v>2000</v>
          </cell>
          <cell r="G122">
            <v>1560.37</v>
          </cell>
          <cell r="H122">
            <v>0</v>
          </cell>
          <cell r="I122">
            <v>13764.63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957.73</v>
          </cell>
          <cell r="P122">
            <v>957.73</v>
          </cell>
          <cell r="Q122">
            <v>321.7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1279.43</v>
          </cell>
          <cell r="AC122">
            <v>12485.2</v>
          </cell>
          <cell r="AD122">
            <v>227.52</v>
          </cell>
          <cell r="AE122">
            <v>664.66</v>
          </cell>
          <cell r="AF122">
            <v>927.49</v>
          </cell>
          <cell r="AG122">
            <v>260.02999999999997</v>
          </cell>
          <cell r="AH122">
            <v>315.3</v>
          </cell>
          <cell r="AI122">
            <v>7816.83</v>
          </cell>
          <cell r="AJ122">
            <v>1819.67</v>
          </cell>
          <cell r="AK122">
            <v>650.07000000000005</v>
          </cell>
          <cell r="AL122">
            <v>130.02000000000001</v>
          </cell>
          <cell r="AM122">
            <v>0</v>
          </cell>
          <cell r="AN122">
            <v>10991.92</v>
          </cell>
        </row>
        <row r="124">
          <cell r="A124" t="str">
            <v>Departamento 4122 CDE SECRETARIA DE OPERACION POLITICA</v>
          </cell>
        </row>
        <row r="125">
          <cell r="A125" t="str">
            <v>00887</v>
          </cell>
          <cell r="B125" t="str">
            <v>DE LEON MEZA HUGO FIDENCIO</v>
          </cell>
          <cell r="C125">
            <v>8714.7000000000007</v>
          </cell>
          <cell r="D125">
            <v>0</v>
          </cell>
          <cell r="E125">
            <v>2033.43</v>
          </cell>
          <cell r="F125">
            <v>1000</v>
          </cell>
          <cell r="G125">
            <v>785.3</v>
          </cell>
          <cell r="H125">
            <v>0</v>
          </cell>
          <cell r="I125">
            <v>11533.43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1206.18</v>
          </cell>
          <cell r="P125">
            <v>1206.18</v>
          </cell>
          <cell r="Q125">
            <v>281.85000000000002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1488.03</v>
          </cell>
          <cell r="AC125">
            <v>10045.4</v>
          </cell>
          <cell r="AD125">
            <v>190.07</v>
          </cell>
          <cell r="AE125">
            <v>579.01</v>
          </cell>
          <cell r="AF125">
            <v>588.02</v>
          </cell>
          <cell r="AG125">
            <v>217.22</v>
          </cell>
          <cell r="AH125">
            <v>250.67</v>
          </cell>
          <cell r="AI125">
            <v>6530.08</v>
          </cell>
          <cell r="AJ125">
            <v>1357.1</v>
          </cell>
          <cell r="AK125">
            <v>543.05999999999995</v>
          </cell>
          <cell r="AL125">
            <v>108.61</v>
          </cell>
          <cell r="AM125">
            <v>0</v>
          </cell>
          <cell r="AN125">
            <v>9006.74</v>
          </cell>
        </row>
        <row r="126">
          <cell r="A126" t="str">
            <v>Total Depto</v>
          </cell>
          <cell r="C126" t="str">
            <v xml:space="preserve">  -----------------------</v>
          </cell>
          <cell r="D126" t="str">
            <v xml:space="preserve">  -----------------------</v>
          </cell>
          <cell r="E126" t="str">
            <v xml:space="preserve">  -----------------------</v>
          </cell>
          <cell r="F126" t="str">
            <v xml:space="preserve">  -----------------------</v>
          </cell>
          <cell r="G126" t="str">
            <v xml:space="preserve">  -----------------------</v>
          </cell>
          <cell r="H126" t="str">
            <v xml:space="preserve">  -----------------------</v>
          </cell>
          <cell r="I126" t="str">
            <v xml:space="preserve">  -----------------------</v>
          </cell>
          <cell r="J126" t="str">
            <v xml:space="preserve">  -----------------------</v>
          </cell>
          <cell r="K126" t="str">
            <v xml:space="preserve">  -----------------------</v>
          </cell>
          <cell r="L126" t="str">
            <v xml:space="preserve">  -----------------------</v>
          </cell>
          <cell r="M126" t="str">
            <v xml:space="preserve">  -----------------------</v>
          </cell>
          <cell r="N126" t="str">
            <v xml:space="preserve">  -----------------------</v>
          </cell>
          <cell r="O126" t="str">
            <v xml:space="preserve">  -----------------------</v>
          </cell>
          <cell r="P126" t="str">
            <v xml:space="preserve">  -----------------------</v>
          </cell>
          <cell r="Q126" t="str">
            <v xml:space="preserve">  -----------------------</v>
          </cell>
          <cell r="R126" t="str">
            <v xml:space="preserve">  -----------------------</v>
          </cell>
          <cell r="S126" t="str">
            <v xml:space="preserve">  -----------------------</v>
          </cell>
          <cell r="T126" t="str">
            <v xml:space="preserve">  -----------------------</v>
          </cell>
          <cell r="U126" t="str">
            <v xml:space="preserve">  -----------------------</v>
          </cell>
          <cell r="V126" t="str">
            <v xml:space="preserve">  -----------------------</v>
          </cell>
          <cell r="W126" t="str">
            <v xml:space="preserve">  -----------------------</v>
          </cell>
          <cell r="X126" t="str">
            <v xml:space="preserve">  -----------------------</v>
          </cell>
          <cell r="Y126" t="str">
            <v xml:space="preserve">  -----------------------</v>
          </cell>
          <cell r="Z126" t="str">
            <v xml:space="preserve">  -----------------------</v>
          </cell>
          <cell r="AA126" t="str">
            <v xml:space="preserve">  -----------------------</v>
          </cell>
          <cell r="AB126" t="str">
            <v xml:space="preserve">  -----------------------</v>
          </cell>
          <cell r="AC126" t="str">
            <v xml:space="preserve">  -----------------------</v>
          </cell>
          <cell r="AD126" t="str">
            <v xml:space="preserve">  -----------------------</v>
          </cell>
          <cell r="AE126" t="str">
            <v xml:space="preserve">  -----------------------</v>
          </cell>
          <cell r="AF126" t="str">
            <v xml:space="preserve">  -----------------------</v>
          </cell>
          <cell r="AG126" t="str">
            <v xml:space="preserve">  -----------------------</v>
          </cell>
          <cell r="AH126" t="str">
            <v xml:space="preserve">  -----------------------</v>
          </cell>
          <cell r="AI126" t="str">
            <v xml:space="preserve">  -----------------------</v>
          </cell>
          <cell r="AJ126" t="str">
            <v xml:space="preserve">  -----------------------</v>
          </cell>
          <cell r="AK126" t="str">
            <v xml:space="preserve">  -----------------------</v>
          </cell>
          <cell r="AL126" t="str">
            <v xml:space="preserve">  -----------------------</v>
          </cell>
          <cell r="AM126" t="str">
            <v xml:space="preserve">  -----------------------</v>
          </cell>
          <cell r="AN126" t="str">
            <v xml:space="preserve">  -----------------------</v>
          </cell>
        </row>
        <row r="127">
          <cell r="C127">
            <v>8714.7000000000007</v>
          </cell>
          <cell r="D127">
            <v>0</v>
          </cell>
          <cell r="E127">
            <v>2033.43</v>
          </cell>
          <cell r="F127">
            <v>1000</v>
          </cell>
          <cell r="G127">
            <v>785.3</v>
          </cell>
          <cell r="H127">
            <v>0</v>
          </cell>
          <cell r="I127">
            <v>11533.43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1206.18</v>
          </cell>
          <cell r="P127">
            <v>1206.18</v>
          </cell>
          <cell r="Q127">
            <v>281.85000000000002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1488.03</v>
          </cell>
          <cell r="AC127">
            <v>10045.4</v>
          </cell>
          <cell r="AD127">
            <v>190.07</v>
          </cell>
          <cell r="AE127">
            <v>579.01</v>
          </cell>
          <cell r="AF127">
            <v>588.02</v>
          </cell>
          <cell r="AG127">
            <v>217.22</v>
          </cell>
          <cell r="AH127">
            <v>250.67</v>
          </cell>
          <cell r="AI127">
            <v>6530.08</v>
          </cell>
          <cell r="AJ127">
            <v>1357.1</v>
          </cell>
          <cell r="AK127">
            <v>543.05999999999995</v>
          </cell>
          <cell r="AL127">
            <v>108.61</v>
          </cell>
          <cell r="AM127">
            <v>0</v>
          </cell>
          <cell r="AN127">
            <v>9006.74</v>
          </cell>
        </row>
        <row r="129">
          <cell r="A129" t="str">
            <v>Departamento 4123 CDE SECRETARIA DE ATENCION P DISCAPACIDA</v>
          </cell>
        </row>
        <row r="130">
          <cell r="A130" t="str">
            <v>00276</v>
          </cell>
          <cell r="B130" t="str">
            <v>MATA AVILA JESUS</v>
          </cell>
          <cell r="C130">
            <v>5137.5</v>
          </cell>
          <cell r="D130">
            <v>0</v>
          </cell>
          <cell r="E130">
            <v>1198.75</v>
          </cell>
          <cell r="F130">
            <v>1000</v>
          </cell>
          <cell r="G130">
            <v>962.5</v>
          </cell>
          <cell r="H130">
            <v>0</v>
          </cell>
          <cell r="I130">
            <v>7298.75</v>
          </cell>
          <cell r="J130">
            <v>0</v>
          </cell>
          <cell r="K130">
            <v>786.38</v>
          </cell>
          <cell r="L130">
            <v>0</v>
          </cell>
          <cell r="M130">
            <v>0</v>
          </cell>
          <cell r="N130">
            <v>0</v>
          </cell>
          <cell r="O130">
            <v>538.41</v>
          </cell>
          <cell r="P130">
            <v>538.41</v>
          </cell>
          <cell r="Q130">
            <v>172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1496.79</v>
          </cell>
          <cell r="AC130">
            <v>5801.96</v>
          </cell>
          <cell r="AD130">
            <v>120.79</v>
          </cell>
          <cell r="AE130">
            <v>367.97</v>
          </cell>
          <cell r="AF130">
            <v>475.21</v>
          </cell>
          <cell r="AG130">
            <v>138.05000000000001</v>
          </cell>
          <cell r="AH130">
            <v>165.97</v>
          </cell>
          <cell r="AI130">
            <v>4150.0200000000004</v>
          </cell>
          <cell r="AJ130">
            <v>963.97</v>
          </cell>
          <cell r="AK130">
            <v>345.13</v>
          </cell>
          <cell r="AL130">
            <v>69.03</v>
          </cell>
          <cell r="AM130">
            <v>0</v>
          </cell>
          <cell r="AN130">
            <v>5832.17</v>
          </cell>
        </row>
        <row r="131">
          <cell r="A131" t="str">
            <v>Total Depto</v>
          </cell>
          <cell r="C131" t="str">
            <v xml:space="preserve">  -----------------------</v>
          </cell>
          <cell r="D131" t="str">
            <v xml:space="preserve">  -----------------------</v>
          </cell>
          <cell r="E131" t="str">
            <v xml:space="preserve">  -----------------------</v>
          </cell>
          <cell r="F131" t="str">
            <v xml:space="preserve">  -----------------------</v>
          </cell>
          <cell r="G131" t="str">
            <v xml:space="preserve">  -----------------------</v>
          </cell>
          <cell r="H131" t="str">
            <v xml:space="preserve">  -----------------------</v>
          </cell>
          <cell r="I131" t="str">
            <v xml:space="preserve">  -----------------------</v>
          </cell>
          <cell r="J131" t="str">
            <v xml:space="preserve">  -----------------------</v>
          </cell>
          <cell r="K131" t="str">
            <v xml:space="preserve">  -----------------------</v>
          </cell>
          <cell r="L131" t="str">
            <v xml:space="preserve">  -----------------------</v>
          </cell>
          <cell r="M131" t="str">
            <v xml:space="preserve">  -----------------------</v>
          </cell>
          <cell r="N131" t="str">
            <v xml:space="preserve">  -----------------------</v>
          </cell>
          <cell r="O131" t="str">
            <v xml:space="preserve">  -----------------------</v>
          </cell>
          <cell r="P131" t="str">
            <v xml:space="preserve">  -----------------------</v>
          </cell>
          <cell r="Q131" t="str">
            <v xml:space="preserve">  -----------------------</v>
          </cell>
          <cell r="R131" t="str">
            <v xml:space="preserve">  -----------------------</v>
          </cell>
          <cell r="S131" t="str">
            <v xml:space="preserve">  -----------------------</v>
          </cell>
          <cell r="T131" t="str">
            <v xml:space="preserve">  -----------------------</v>
          </cell>
          <cell r="U131" t="str">
            <v xml:space="preserve">  -----------------------</v>
          </cell>
          <cell r="V131" t="str">
            <v xml:space="preserve">  -----------------------</v>
          </cell>
          <cell r="W131" t="str">
            <v xml:space="preserve">  -----------------------</v>
          </cell>
          <cell r="X131" t="str">
            <v xml:space="preserve">  -----------------------</v>
          </cell>
          <cell r="Y131" t="str">
            <v xml:space="preserve">  -----------------------</v>
          </cell>
          <cell r="Z131" t="str">
            <v xml:space="preserve">  -----------------------</v>
          </cell>
          <cell r="AA131" t="str">
            <v xml:space="preserve">  -----------------------</v>
          </cell>
          <cell r="AB131" t="str">
            <v xml:space="preserve">  -----------------------</v>
          </cell>
          <cell r="AC131" t="str">
            <v xml:space="preserve">  -----------------------</v>
          </cell>
          <cell r="AD131" t="str">
            <v xml:space="preserve">  -----------------------</v>
          </cell>
          <cell r="AE131" t="str">
            <v xml:space="preserve">  -----------------------</v>
          </cell>
          <cell r="AF131" t="str">
            <v xml:space="preserve">  -----------------------</v>
          </cell>
          <cell r="AG131" t="str">
            <v xml:space="preserve">  -----------------------</v>
          </cell>
          <cell r="AH131" t="str">
            <v xml:space="preserve">  -----------------------</v>
          </cell>
          <cell r="AI131" t="str">
            <v xml:space="preserve">  -----------------------</v>
          </cell>
          <cell r="AJ131" t="str">
            <v xml:space="preserve">  -----------------------</v>
          </cell>
          <cell r="AK131" t="str">
            <v xml:space="preserve">  -----------------------</v>
          </cell>
          <cell r="AL131" t="str">
            <v xml:space="preserve">  -----------------------</v>
          </cell>
          <cell r="AM131" t="str">
            <v xml:space="preserve">  -----------------------</v>
          </cell>
          <cell r="AN131" t="str">
            <v xml:space="preserve">  -----------------------</v>
          </cell>
        </row>
        <row r="132">
          <cell r="C132">
            <v>5137.5</v>
          </cell>
          <cell r="D132">
            <v>0</v>
          </cell>
          <cell r="E132">
            <v>1198.75</v>
          </cell>
          <cell r="F132">
            <v>1000</v>
          </cell>
          <cell r="G132">
            <v>962.5</v>
          </cell>
          <cell r="H132">
            <v>0</v>
          </cell>
          <cell r="I132">
            <v>7298.75</v>
          </cell>
          <cell r="J132">
            <v>0</v>
          </cell>
          <cell r="K132">
            <v>786.38</v>
          </cell>
          <cell r="L132">
            <v>0</v>
          </cell>
          <cell r="M132">
            <v>0</v>
          </cell>
          <cell r="N132">
            <v>0</v>
          </cell>
          <cell r="O132">
            <v>538.41</v>
          </cell>
          <cell r="P132">
            <v>538.41</v>
          </cell>
          <cell r="Q132">
            <v>172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1496.79</v>
          </cell>
          <cell r="AC132">
            <v>5801.96</v>
          </cell>
          <cell r="AD132">
            <v>120.79</v>
          </cell>
          <cell r="AE132">
            <v>367.97</v>
          </cell>
          <cell r="AF132">
            <v>475.21</v>
          </cell>
          <cell r="AG132">
            <v>138.05000000000001</v>
          </cell>
          <cell r="AH132">
            <v>165.97</v>
          </cell>
          <cell r="AI132">
            <v>4150.0200000000004</v>
          </cell>
          <cell r="AJ132">
            <v>963.97</v>
          </cell>
          <cell r="AK132">
            <v>345.13</v>
          </cell>
          <cell r="AL132">
            <v>69.03</v>
          </cell>
          <cell r="AM132">
            <v>0</v>
          </cell>
          <cell r="AN132">
            <v>5832.17</v>
          </cell>
        </row>
        <row r="134">
          <cell r="A134" t="str">
            <v>Departamento 4221 COM MUN TONALA</v>
          </cell>
        </row>
        <row r="135">
          <cell r="A135" t="str">
            <v>00993</v>
          </cell>
          <cell r="B135" t="str">
            <v>SALDAÑA JIMENEZ IMELDA</v>
          </cell>
          <cell r="C135">
            <v>4500</v>
          </cell>
          <cell r="D135">
            <v>0</v>
          </cell>
          <cell r="E135">
            <v>1050</v>
          </cell>
          <cell r="F135">
            <v>1000</v>
          </cell>
          <cell r="G135">
            <v>2000</v>
          </cell>
          <cell r="H135">
            <v>0</v>
          </cell>
          <cell r="I135">
            <v>7550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604.66</v>
          </cell>
          <cell r="P135">
            <v>604.66</v>
          </cell>
          <cell r="Q135">
            <v>180.34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785</v>
          </cell>
          <cell r="AC135">
            <v>6765</v>
          </cell>
          <cell r="AD135">
            <v>126.05</v>
          </cell>
          <cell r="AE135">
            <v>383.98</v>
          </cell>
          <cell r="AF135">
            <v>483.76</v>
          </cell>
          <cell r="AG135">
            <v>144.06</v>
          </cell>
          <cell r="AH135">
            <v>171</v>
          </cell>
          <cell r="AI135">
            <v>4330.57</v>
          </cell>
          <cell r="AJ135">
            <v>993.79</v>
          </cell>
          <cell r="AK135">
            <v>360.14</v>
          </cell>
          <cell r="AL135">
            <v>72.03</v>
          </cell>
          <cell r="AM135">
            <v>0</v>
          </cell>
          <cell r="AN135">
            <v>6071.59</v>
          </cell>
        </row>
        <row r="136">
          <cell r="A136" t="str">
            <v>Total Depto</v>
          </cell>
          <cell r="C136" t="str">
            <v xml:space="preserve">  -----------------------</v>
          </cell>
          <cell r="D136" t="str">
            <v xml:space="preserve">  -----------------------</v>
          </cell>
          <cell r="E136" t="str">
            <v xml:space="preserve">  -----------------------</v>
          </cell>
          <cell r="F136" t="str">
            <v xml:space="preserve">  -----------------------</v>
          </cell>
          <cell r="G136" t="str">
            <v xml:space="preserve">  -----------------------</v>
          </cell>
          <cell r="H136" t="str">
            <v xml:space="preserve">  -----------------------</v>
          </cell>
          <cell r="I136" t="str">
            <v xml:space="preserve">  -----------------------</v>
          </cell>
          <cell r="J136" t="str">
            <v xml:space="preserve">  -----------------------</v>
          </cell>
          <cell r="K136" t="str">
            <v xml:space="preserve">  -----------------------</v>
          </cell>
          <cell r="L136" t="str">
            <v xml:space="preserve">  -----------------------</v>
          </cell>
          <cell r="M136" t="str">
            <v xml:space="preserve">  -----------------------</v>
          </cell>
          <cell r="N136" t="str">
            <v xml:space="preserve">  -----------------------</v>
          </cell>
          <cell r="O136" t="str">
            <v xml:space="preserve">  -----------------------</v>
          </cell>
          <cell r="P136" t="str">
            <v xml:space="preserve">  -----------------------</v>
          </cell>
          <cell r="Q136" t="str">
            <v xml:space="preserve">  -----------------------</v>
          </cell>
          <cell r="R136" t="str">
            <v xml:space="preserve">  -----------------------</v>
          </cell>
          <cell r="S136" t="str">
            <v xml:space="preserve">  -----------------------</v>
          </cell>
          <cell r="T136" t="str">
            <v xml:space="preserve">  -----------------------</v>
          </cell>
          <cell r="U136" t="str">
            <v xml:space="preserve">  -----------------------</v>
          </cell>
          <cell r="V136" t="str">
            <v xml:space="preserve">  -----------------------</v>
          </cell>
          <cell r="W136" t="str">
            <v xml:space="preserve">  -----------------------</v>
          </cell>
          <cell r="X136" t="str">
            <v xml:space="preserve">  -----------------------</v>
          </cell>
          <cell r="Y136" t="str">
            <v xml:space="preserve">  -----------------------</v>
          </cell>
          <cell r="Z136" t="str">
            <v xml:space="preserve">  -----------------------</v>
          </cell>
          <cell r="AA136" t="str">
            <v xml:space="preserve">  -----------------------</v>
          </cell>
          <cell r="AB136" t="str">
            <v xml:space="preserve">  -----------------------</v>
          </cell>
          <cell r="AC136" t="str">
            <v xml:space="preserve">  -----------------------</v>
          </cell>
          <cell r="AD136" t="str">
            <v xml:space="preserve">  -----------------------</v>
          </cell>
          <cell r="AE136" t="str">
            <v xml:space="preserve">  -----------------------</v>
          </cell>
          <cell r="AF136" t="str">
            <v xml:space="preserve">  -----------------------</v>
          </cell>
          <cell r="AG136" t="str">
            <v xml:space="preserve">  -----------------------</v>
          </cell>
          <cell r="AH136" t="str">
            <v xml:space="preserve">  -----------------------</v>
          </cell>
          <cell r="AI136" t="str">
            <v xml:space="preserve">  -----------------------</v>
          </cell>
          <cell r="AJ136" t="str">
            <v xml:space="preserve">  -----------------------</v>
          </cell>
          <cell r="AK136" t="str">
            <v xml:space="preserve">  -----------------------</v>
          </cell>
          <cell r="AL136" t="str">
            <v xml:space="preserve">  -----------------------</v>
          </cell>
          <cell r="AM136" t="str">
            <v xml:space="preserve">  -----------------------</v>
          </cell>
          <cell r="AN136" t="str">
            <v xml:space="preserve">  -----------------------</v>
          </cell>
        </row>
        <row r="137">
          <cell r="C137">
            <v>4500</v>
          </cell>
          <cell r="D137">
            <v>0</v>
          </cell>
          <cell r="E137">
            <v>1050</v>
          </cell>
          <cell r="F137">
            <v>1000</v>
          </cell>
          <cell r="G137">
            <v>2000</v>
          </cell>
          <cell r="H137">
            <v>0</v>
          </cell>
          <cell r="I137">
            <v>7550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604.66</v>
          </cell>
          <cell r="P137">
            <v>604.66</v>
          </cell>
          <cell r="Q137">
            <v>180.34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785</v>
          </cell>
          <cell r="AC137">
            <v>6765</v>
          </cell>
          <cell r="AD137">
            <v>126.05</v>
          </cell>
          <cell r="AE137">
            <v>383.98</v>
          </cell>
          <cell r="AF137">
            <v>483.76</v>
          </cell>
          <cell r="AG137">
            <v>144.06</v>
          </cell>
          <cell r="AH137">
            <v>171</v>
          </cell>
          <cell r="AI137">
            <v>4330.57</v>
          </cell>
          <cell r="AJ137">
            <v>993.79</v>
          </cell>
          <cell r="AK137">
            <v>360.14</v>
          </cell>
          <cell r="AL137">
            <v>72.03</v>
          </cell>
          <cell r="AM137">
            <v>0</v>
          </cell>
          <cell r="AN137">
            <v>6071.59</v>
          </cell>
        </row>
        <row r="139">
          <cell r="A139" t="str">
            <v>Departamento 4501 ORG CNC</v>
          </cell>
        </row>
        <row r="140">
          <cell r="A140" t="str">
            <v>00871</v>
          </cell>
          <cell r="B140" t="str">
            <v>GONZALEZ VIZCAINO MARIA LUCIA</v>
          </cell>
          <cell r="C140">
            <v>4999.95</v>
          </cell>
          <cell r="D140">
            <v>0</v>
          </cell>
          <cell r="E140">
            <v>1166.6500000000001</v>
          </cell>
          <cell r="F140">
            <v>1000</v>
          </cell>
          <cell r="G140">
            <v>555.41999999999996</v>
          </cell>
          <cell r="H140">
            <v>0</v>
          </cell>
          <cell r="I140">
            <v>6722.02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451.27</v>
          </cell>
          <cell r="P140">
            <v>451.27</v>
          </cell>
          <cell r="Q140">
            <v>156.28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607.54999999999995</v>
          </cell>
          <cell r="AC140">
            <v>6114.47</v>
          </cell>
          <cell r="AD140">
            <v>110.89</v>
          </cell>
          <cell r="AE140">
            <v>309.33999999999997</v>
          </cell>
          <cell r="AF140">
            <v>459.06</v>
          </cell>
          <cell r="AG140">
            <v>126.73</v>
          </cell>
          <cell r="AH140">
            <v>154.44</v>
          </cell>
          <cell r="AI140">
            <v>3809.57</v>
          </cell>
          <cell r="AJ140">
            <v>879.29</v>
          </cell>
          <cell r="AK140">
            <v>316.82</v>
          </cell>
          <cell r="AL140">
            <v>63.36</v>
          </cell>
          <cell r="AM140">
            <v>0</v>
          </cell>
          <cell r="AN140">
            <v>5350.21</v>
          </cell>
        </row>
        <row r="141">
          <cell r="A141" t="str">
            <v>Total Depto</v>
          </cell>
          <cell r="C141" t="str">
            <v xml:space="preserve">  -----------------------</v>
          </cell>
          <cell r="D141" t="str">
            <v xml:space="preserve">  -----------------------</v>
          </cell>
          <cell r="E141" t="str">
            <v xml:space="preserve">  -----------------------</v>
          </cell>
          <cell r="F141" t="str">
            <v xml:space="preserve">  -----------------------</v>
          </cell>
          <cell r="G141" t="str">
            <v xml:space="preserve">  -----------------------</v>
          </cell>
          <cell r="H141" t="str">
            <v xml:space="preserve">  -----------------------</v>
          </cell>
          <cell r="I141" t="str">
            <v xml:space="preserve">  -----------------------</v>
          </cell>
          <cell r="J141" t="str">
            <v xml:space="preserve">  -----------------------</v>
          </cell>
          <cell r="K141" t="str">
            <v xml:space="preserve">  -----------------------</v>
          </cell>
          <cell r="L141" t="str">
            <v xml:space="preserve">  -----------------------</v>
          </cell>
          <cell r="M141" t="str">
            <v xml:space="preserve">  -----------------------</v>
          </cell>
          <cell r="N141" t="str">
            <v xml:space="preserve">  -----------------------</v>
          </cell>
          <cell r="O141" t="str">
            <v xml:space="preserve">  -----------------------</v>
          </cell>
          <cell r="P141" t="str">
            <v xml:space="preserve">  -----------------------</v>
          </cell>
          <cell r="Q141" t="str">
            <v xml:space="preserve">  -----------------------</v>
          </cell>
          <cell r="R141" t="str">
            <v xml:space="preserve">  -----------------------</v>
          </cell>
          <cell r="S141" t="str">
            <v xml:space="preserve">  -----------------------</v>
          </cell>
          <cell r="T141" t="str">
            <v xml:space="preserve">  -----------------------</v>
          </cell>
          <cell r="U141" t="str">
            <v xml:space="preserve">  -----------------------</v>
          </cell>
          <cell r="V141" t="str">
            <v xml:space="preserve">  -----------------------</v>
          </cell>
          <cell r="W141" t="str">
            <v xml:space="preserve">  -----------------------</v>
          </cell>
          <cell r="X141" t="str">
            <v xml:space="preserve">  -----------------------</v>
          </cell>
          <cell r="Y141" t="str">
            <v xml:space="preserve">  -----------------------</v>
          </cell>
          <cell r="Z141" t="str">
            <v xml:space="preserve">  -----------------------</v>
          </cell>
          <cell r="AA141" t="str">
            <v xml:space="preserve">  -----------------------</v>
          </cell>
          <cell r="AB141" t="str">
            <v xml:space="preserve">  -----------------------</v>
          </cell>
          <cell r="AC141" t="str">
            <v xml:space="preserve">  -----------------------</v>
          </cell>
          <cell r="AD141" t="str">
            <v xml:space="preserve">  -----------------------</v>
          </cell>
          <cell r="AE141" t="str">
            <v xml:space="preserve">  -----------------------</v>
          </cell>
          <cell r="AF141" t="str">
            <v xml:space="preserve">  -----------------------</v>
          </cell>
          <cell r="AG141" t="str">
            <v xml:space="preserve">  -----------------------</v>
          </cell>
          <cell r="AH141" t="str">
            <v xml:space="preserve">  -----------------------</v>
          </cell>
          <cell r="AI141" t="str">
            <v xml:space="preserve">  -----------------------</v>
          </cell>
          <cell r="AJ141" t="str">
            <v xml:space="preserve">  -----------------------</v>
          </cell>
          <cell r="AK141" t="str">
            <v xml:space="preserve">  -----------------------</v>
          </cell>
          <cell r="AL141" t="str">
            <v xml:space="preserve">  -----------------------</v>
          </cell>
          <cell r="AM141" t="str">
            <v xml:space="preserve">  -----------------------</v>
          </cell>
          <cell r="AN141" t="str">
            <v xml:space="preserve">  -----------------------</v>
          </cell>
        </row>
        <row r="142">
          <cell r="C142">
            <v>4999.95</v>
          </cell>
          <cell r="D142">
            <v>0</v>
          </cell>
          <cell r="E142">
            <v>1166.6500000000001</v>
          </cell>
          <cell r="F142">
            <v>1000</v>
          </cell>
          <cell r="G142">
            <v>555.41999999999996</v>
          </cell>
          <cell r="H142">
            <v>0</v>
          </cell>
          <cell r="I142">
            <v>6722.02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451.27</v>
          </cell>
          <cell r="P142">
            <v>451.27</v>
          </cell>
          <cell r="Q142">
            <v>156.28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607.54999999999995</v>
          </cell>
          <cell r="AC142">
            <v>6114.47</v>
          </cell>
          <cell r="AD142">
            <v>110.89</v>
          </cell>
          <cell r="AE142">
            <v>309.33999999999997</v>
          </cell>
          <cell r="AF142">
            <v>459.06</v>
          </cell>
          <cell r="AG142">
            <v>126.73</v>
          </cell>
          <cell r="AH142">
            <v>154.44</v>
          </cell>
          <cell r="AI142">
            <v>3809.57</v>
          </cell>
          <cell r="AJ142">
            <v>879.29</v>
          </cell>
          <cell r="AK142">
            <v>316.82</v>
          </cell>
          <cell r="AL142">
            <v>63.36</v>
          </cell>
          <cell r="AM142">
            <v>0</v>
          </cell>
          <cell r="AN142">
            <v>5350.21</v>
          </cell>
        </row>
        <row r="144">
          <cell r="A144" t="str">
            <v>Departamento 4712 COM MUN ZAPOPAN</v>
          </cell>
        </row>
        <row r="145">
          <cell r="A145" t="str">
            <v>00975</v>
          </cell>
          <cell r="B145" t="str">
            <v>RAMIREZ ROSAS JORGE EDUARDO</v>
          </cell>
          <cell r="C145">
            <v>3735</v>
          </cell>
          <cell r="D145">
            <v>0</v>
          </cell>
          <cell r="E145">
            <v>871.5</v>
          </cell>
          <cell r="F145">
            <v>1000</v>
          </cell>
          <cell r="G145">
            <v>712.5</v>
          </cell>
          <cell r="H145">
            <v>0</v>
          </cell>
          <cell r="I145">
            <v>5319</v>
          </cell>
          <cell r="J145">
            <v>0</v>
          </cell>
          <cell r="K145">
            <v>0</v>
          </cell>
          <cell r="L145">
            <v>0</v>
          </cell>
          <cell r="M145">
            <v>-192.43</v>
          </cell>
          <cell r="N145">
            <v>0</v>
          </cell>
          <cell r="O145">
            <v>327.43</v>
          </cell>
          <cell r="P145">
            <v>134.99</v>
          </cell>
          <cell r="Q145">
            <v>120.07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255.06</v>
          </cell>
          <cell r="AC145">
            <v>5063.9399999999996</v>
          </cell>
          <cell r="AD145">
            <v>88.04</v>
          </cell>
          <cell r="AE145">
            <v>239.27</v>
          </cell>
          <cell r="AF145">
            <v>421.86</v>
          </cell>
          <cell r="AG145">
            <v>100.62</v>
          </cell>
          <cell r="AH145">
            <v>126.38</v>
          </cell>
          <cell r="AI145">
            <v>3024.7</v>
          </cell>
          <cell r="AJ145">
            <v>749.17</v>
          </cell>
          <cell r="AK145">
            <v>251.54</v>
          </cell>
          <cell r="AL145">
            <v>50.31</v>
          </cell>
          <cell r="AM145">
            <v>0</v>
          </cell>
          <cell r="AN145">
            <v>4302.72</v>
          </cell>
        </row>
        <row r="146">
          <cell r="A146" t="str">
            <v>00976</v>
          </cell>
          <cell r="B146" t="str">
            <v>REYES LEON MARGARITA</v>
          </cell>
          <cell r="C146">
            <v>3735</v>
          </cell>
          <cell r="D146">
            <v>0</v>
          </cell>
          <cell r="E146">
            <v>871.5</v>
          </cell>
          <cell r="F146">
            <v>1000</v>
          </cell>
          <cell r="G146">
            <v>712.5</v>
          </cell>
          <cell r="H146">
            <v>0</v>
          </cell>
          <cell r="I146">
            <v>5319</v>
          </cell>
          <cell r="J146">
            <v>0</v>
          </cell>
          <cell r="K146">
            <v>0</v>
          </cell>
          <cell r="L146">
            <v>0</v>
          </cell>
          <cell r="M146">
            <v>-192.43</v>
          </cell>
          <cell r="N146">
            <v>0</v>
          </cell>
          <cell r="O146">
            <v>327.43</v>
          </cell>
          <cell r="P146">
            <v>134.99</v>
          </cell>
          <cell r="Q146">
            <v>120.07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255.06</v>
          </cell>
          <cell r="AC146">
            <v>5063.9399999999996</v>
          </cell>
          <cell r="AD146">
            <v>88.04</v>
          </cell>
          <cell r="AE146">
            <v>239.27</v>
          </cell>
          <cell r="AF146">
            <v>421.86</v>
          </cell>
          <cell r="AG146">
            <v>100.62</v>
          </cell>
          <cell r="AH146">
            <v>126.38</v>
          </cell>
          <cell r="AI146">
            <v>3024.7</v>
          </cell>
          <cell r="AJ146">
            <v>749.17</v>
          </cell>
          <cell r="AK146">
            <v>251.54</v>
          </cell>
          <cell r="AL146">
            <v>50.31</v>
          </cell>
          <cell r="AM146">
            <v>0</v>
          </cell>
          <cell r="AN146">
            <v>4302.72</v>
          </cell>
        </row>
        <row r="147">
          <cell r="A147" t="str">
            <v>Total Depto</v>
          </cell>
          <cell r="C147" t="str">
            <v xml:space="preserve">  -----------------------</v>
          </cell>
          <cell r="D147" t="str">
            <v xml:space="preserve">  -----------------------</v>
          </cell>
          <cell r="E147" t="str">
            <v xml:space="preserve">  -----------------------</v>
          </cell>
          <cell r="F147" t="str">
            <v xml:space="preserve">  -----------------------</v>
          </cell>
          <cell r="G147" t="str">
            <v xml:space="preserve">  -----------------------</v>
          </cell>
          <cell r="H147" t="str">
            <v xml:space="preserve">  -----------------------</v>
          </cell>
          <cell r="I147" t="str">
            <v xml:space="preserve">  -----------------------</v>
          </cell>
          <cell r="J147" t="str">
            <v xml:space="preserve">  -----------------------</v>
          </cell>
          <cell r="K147" t="str">
            <v xml:space="preserve">  -----------------------</v>
          </cell>
          <cell r="L147" t="str">
            <v xml:space="preserve">  -----------------------</v>
          </cell>
          <cell r="M147" t="str">
            <v xml:space="preserve">  -----------------------</v>
          </cell>
          <cell r="N147" t="str">
            <v xml:space="preserve">  -----------------------</v>
          </cell>
          <cell r="O147" t="str">
            <v xml:space="preserve">  -----------------------</v>
          </cell>
          <cell r="P147" t="str">
            <v xml:space="preserve">  -----------------------</v>
          </cell>
          <cell r="Q147" t="str">
            <v xml:space="preserve">  -----------------------</v>
          </cell>
          <cell r="R147" t="str">
            <v xml:space="preserve">  -----------------------</v>
          </cell>
          <cell r="S147" t="str">
            <v xml:space="preserve">  -----------------------</v>
          </cell>
          <cell r="T147" t="str">
            <v xml:space="preserve">  -----------------------</v>
          </cell>
          <cell r="U147" t="str">
            <v xml:space="preserve">  -----------------------</v>
          </cell>
          <cell r="V147" t="str">
            <v xml:space="preserve">  -----------------------</v>
          </cell>
          <cell r="W147" t="str">
            <v xml:space="preserve">  -----------------------</v>
          </cell>
          <cell r="X147" t="str">
            <v xml:space="preserve">  -----------------------</v>
          </cell>
          <cell r="Y147" t="str">
            <v xml:space="preserve">  -----------------------</v>
          </cell>
          <cell r="Z147" t="str">
            <v xml:space="preserve">  -----------------------</v>
          </cell>
          <cell r="AA147" t="str">
            <v xml:space="preserve">  -----------------------</v>
          </cell>
          <cell r="AB147" t="str">
            <v xml:space="preserve">  -----------------------</v>
          </cell>
          <cell r="AC147" t="str">
            <v xml:space="preserve">  -----------------------</v>
          </cell>
          <cell r="AD147" t="str">
            <v xml:space="preserve">  -----------------------</v>
          </cell>
          <cell r="AE147" t="str">
            <v xml:space="preserve">  -----------------------</v>
          </cell>
          <cell r="AF147" t="str">
            <v xml:space="preserve">  -----------------------</v>
          </cell>
          <cell r="AG147" t="str">
            <v xml:space="preserve">  -----------------------</v>
          </cell>
          <cell r="AH147" t="str">
            <v xml:space="preserve">  -----------------------</v>
          </cell>
          <cell r="AI147" t="str">
            <v xml:space="preserve">  -----------------------</v>
          </cell>
          <cell r="AJ147" t="str">
            <v xml:space="preserve">  -----------------------</v>
          </cell>
          <cell r="AK147" t="str">
            <v xml:space="preserve">  -----------------------</v>
          </cell>
          <cell r="AL147" t="str">
            <v xml:space="preserve">  -----------------------</v>
          </cell>
          <cell r="AM147" t="str">
            <v xml:space="preserve">  -----------------------</v>
          </cell>
          <cell r="AN147" t="str">
            <v xml:space="preserve">  -----------------------</v>
          </cell>
        </row>
        <row r="148">
          <cell r="C148">
            <v>7470</v>
          </cell>
          <cell r="D148">
            <v>0</v>
          </cell>
          <cell r="E148">
            <v>1743</v>
          </cell>
          <cell r="F148">
            <v>2000</v>
          </cell>
          <cell r="G148">
            <v>1425</v>
          </cell>
          <cell r="H148">
            <v>0</v>
          </cell>
          <cell r="I148">
            <v>10638</v>
          </cell>
          <cell r="J148">
            <v>0</v>
          </cell>
          <cell r="K148">
            <v>0</v>
          </cell>
          <cell r="L148">
            <v>0</v>
          </cell>
          <cell r="M148">
            <v>-384.86</v>
          </cell>
          <cell r="N148">
            <v>0</v>
          </cell>
          <cell r="O148">
            <v>654.86</v>
          </cell>
          <cell r="P148">
            <v>269.98</v>
          </cell>
          <cell r="Q148">
            <v>240.14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510.12</v>
          </cell>
          <cell r="AC148">
            <v>10127.879999999999</v>
          </cell>
          <cell r="AD148">
            <v>176.08</v>
          </cell>
          <cell r="AE148">
            <v>478.54</v>
          </cell>
          <cell r="AF148">
            <v>843.72</v>
          </cell>
          <cell r="AG148">
            <v>201.24</v>
          </cell>
          <cell r="AH148">
            <v>252.76</v>
          </cell>
          <cell r="AI148">
            <v>6049.4</v>
          </cell>
          <cell r="AJ148">
            <v>1498.34</v>
          </cell>
          <cell r="AK148">
            <v>503.08</v>
          </cell>
          <cell r="AL148">
            <v>100.62</v>
          </cell>
          <cell r="AM148">
            <v>0</v>
          </cell>
          <cell r="AN148">
            <v>8605.44</v>
          </cell>
        </row>
        <row r="150">
          <cell r="A150" t="str">
            <v>Departamento 4741 COM MUN GUADALAJARA</v>
          </cell>
        </row>
        <row r="151">
          <cell r="A151" t="str">
            <v>00880</v>
          </cell>
          <cell r="B151" t="str">
            <v>MACIAS LOPEZ ROBERTO</v>
          </cell>
          <cell r="C151">
            <v>3733.95</v>
          </cell>
          <cell r="D151">
            <v>0</v>
          </cell>
          <cell r="E151">
            <v>871.25</v>
          </cell>
          <cell r="F151">
            <v>1000</v>
          </cell>
          <cell r="G151">
            <v>0</v>
          </cell>
          <cell r="H151">
            <v>0</v>
          </cell>
          <cell r="I151">
            <v>4605.2</v>
          </cell>
          <cell r="J151">
            <v>0</v>
          </cell>
          <cell r="K151">
            <v>0</v>
          </cell>
          <cell r="L151">
            <v>0</v>
          </cell>
          <cell r="M151">
            <v>-192.43</v>
          </cell>
          <cell r="N151">
            <v>0</v>
          </cell>
          <cell r="O151">
            <v>249.79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4605.2</v>
          </cell>
          <cell r="AD151">
            <v>102.53</v>
          </cell>
          <cell r="AE151">
            <v>246.64</v>
          </cell>
          <cell r="AF151">
            <v>434.75</v>
          </cell>
          <cell r="AG151">
            <v>86.34</v>
          </cell>
          <cell r="AH151">
            <v>112.1</v>
          </cell>
          <cell r="AI151">
            <v>2595.6</v>
          </cell>
          <cell r="AJ151">
            <v>783.92</v>
          </cell>
          <cell r="AK151">
            <v>215.86</v>
          </cell>
          <cell r="AL151">
            <v>43.17</v>
          </cell>
          <cell r="AM151">
            <v>0</v>
          </cell>
          <cell r="AN151">
            <v>3836.99</v>
          </cell>
        </row>
        <row r="152">
          <cell r="A152" t="str">
            <v>00960</v>
          </cell>
          <cell r="B152" t="str">
            <v>TORRES DE LA ROSA MARIA GUADALUPE</v>
          </cell>
          <cell r="C152">
            <v>4500</v>
          </cell>
          <cell r="D152">
            <v>0</v>
          </cell>
          <cell r="E152">
            <v>1050</v>
          </cell>
          <cell r="F152">
            <v>1000</v>
          </cell>
          <cell r="G152">
            <v>3000</v>
          </cell>
          <cell r="H152">
            <v>0</v>
          </cell>
          <cell r="I152">
            <v>8550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783.86</v>
          </cell>
          <cell r="P152">
            <v>783.86</v>
          </cell>
          <cell r="Q152">
            <v>208.09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991.95</v>
          </cell>
          <cell r="AC152">
            <v>7558.05</v>
          </cell>
          <cell r="AD152">
            <v>143.55000000000001</v>
          </cell>
          <cell r="AE152">
            <v>437.3</v>
          </cell>
          <cell r="AF152">
            <v>512.26</v>
          </cell>
          <cell r="AG152">
            <v>164.06</v>
          </cell>
          <cell r="AH152">
            <v>191</v>
          </cell>
          <cell r="AI152">
            <v>4931.83</v>
          </cell>
          <cell r="AJ152">
            <v>1093.1099999999999</v>
          </cell>
          <cell r="AK152">
            <v>410.14</v>
          </cell>
          <cell r="AL152">
            <v>82.03</v>
          </cell>
          <cell r="AM152">
            <v>0</v>
          </cell>
          <cell r="AN152">
            <v>6872.17</v>
          </cell>
        </row>
        <row r="153">
          <cell r="A153" t="str">
            <v>00980</v>
          </cell>
          <cell r="B153" t="str">
            <v>TORRES CAMPOS MARTHA YOLANDA</v>
          </cell>
          <cell r="C153">
            <v>3733.95</v>
          </cell>
          <cell r="D153">
            <v>0</v>
          </cell>
          <cell r="E153">
            <v>871.25</v>
          </cell>
          <cell r="F153">
            <v>1000</v>
          </cell>
          <cell r="G153">
            <v>0</v>
          </cell>
          <cell r="H153">
            <v>0</v>
          </cell>
          <cell r="I153">
            <v>4605.2</v>
          </cell>
          <cell r="J153">
            <v>0</v>
          </cell>
          <cell r="K153">
            <v>0</v>
          </cell>
          <cell r="L153">
            <v>0</v>
          </cell>
          <cell r="M153">
            <v>-192.43</v>
          </cell>
          <cell r="N153">
            <v>0</v>
          </cell>
          <cell r="O153">
            <v>249.79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4605.2</v>
          </cell>
          <cell r="AD153">
            <v>102.53</v>
          </cell>
          <cell r="AE153">
            <v>246.64</v>
          </cell>
          <cell r="AF153">
            <v>434.75</v>
          </cell>
          <cell r="AG153">
            <v>86.34</v>
          </cell>
          <cell r="AH153">
            <v>112.1</v>
          </cell>
          <cell r="AI153">
            <v>2595.6</v>
          </cell>
          <cell r="AJ153">
            <v>783.92</v>
          </cell>
          <cell r="AK153">
            <v>215.86</v>
          </cell>
          <cell r="AL153">
            <v>43.17</v>
          </cell>
          <cell r="AM153">
            <v>0</v>
          </cell>
          <cell r="AN153">
            <v>3836.99</v>
          </cell>
        </row>
        <row r="154">
          <cell r="A154" t="str">
            <v>00981</v>
          </cell>
          <cell r="B154" t="str">
            <v>GONZALEZ GONZALEZ NOE</v>
          </cell>
          <cell r="C154">
            <v>3733.95</v>
          </cell>
          <cell r="D154">
            <v>0</v>
          </cell>
          <cell r="E154">
            <v>871.25</v>
          </cell>
          <cell r="F154">
            <v>1000</v>
          </cell>
          <cell r="G154">
            <v>0</v>
          </cell>
          <cell r="H154">
            <v>0</v>
          </cell>
          <cell r="I154">
            <v>4605.2</v>
          </cell>
          <cell r="J154">
            <v>0</v>
          </cell>
          <cell r="K154">
            <v>0</v>
          </cell>
          <cell r="L154">
            <v>0</v>
          </cell>
          <cell r="M154">
            <v>-192.43</v>
          </cell>
          <cell r="N154">
            <v>0</v>
          </cell>
          <cell r="O154">
            <v>249.79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4605.2</v>
          </cell>
          <cell r="AD154">
            <v>102.53</v>
          </cell>
          <cell r="AE154">
            <v>246.64</v>
          </cell>
          <cell r="AF154">
            <v>434.75</v>
          </cell>
          <cell r="AG154">
            <v>86.34</v>
          </cell>
          <cell r="AH154">
            <v>112.1</v>
          </cell>
          <cell r="AI154">
            <v>2595.6</v>
          </cell>
          <cell r="AJ154">
            <v>783.92</v>
          </cell>
          <cell r="AK154">
            <v>215.86</v>
          </cell>
          <cell r="AL154">
            <v>43.17</v>
          </cell>
          <cell r="AM154">
            <v>0</v>
          </cell>
          <cell r="AN154">
            <v>3836.99</v>
          </cell>
        </row>
        <row r="155">
          <cell r="A155" t="str">
            <v>Total Depto</v>
          </cell>
          <cell r="C155" t="str">
            <v xml:space="preserve">  -----------------------</v>
          </cell>
          <cell r="D155" t="str">
            <v xml:space="preserve">  -----------------------</v>
          </cell>
          <cell r="E155" t="str">
            <v xml:space="preserve">  -----------------------</v>
          </cell>
          <cell r="F155" t="str">
            <v xml:space="preserve">  -----------------------</v>
          </cell>
          <cell r="G155" t="str">
            <v xml:space="preserve">  -----------------------</v>
          </cell>
          <cell r="H155" t="str">
            <v xml:space="preserve">  -----------------------</v>
          </cell>
          <cell r="I155" t="str">
            <v xml:space="preserve">  -----------------------</v>
          </cell>
          <cell r="J155" t="str">
            <v xml:space="preserve">  -----------------------</v>
          </cell>
          <cell r="K155" t="str">
            <v xml:space="preserve">  -----------------------</v>
          </cell>
          <cell r="L155" t="str">
            <v xml:space="preserve">  -----------------------</v>
          </cell>
          <cell r="M155" t="str">
            <v xml:space="preserve">  -----------------------</v>
          </cell>
          <cell r="N155" t="str">
            <v xml:space="preserve">  -----------------------</v>
          </cell>
          <cell r="O155" t="str">
            <v xml:space="preserve">  -----------------------</v>
          </cell>
          <cell r="P155" t="str">
            <v xml:space="preserve">  -----------------------</v>
          </cell>
          <cell r="Q155" t="str">
            <v xml:space="preserve">  -----------------------</v>
          </cell>
          <cell r="R155" t="str">
            <v xml:space="preserve">  -----------------------</v>
          </cell>
          <cell r="S155" t="str">
            <v xml:space="preserve">  -----------------------</v>
          </cell>
          <cell r="T155" t="str">
            <v xml:space="preserve">  -----------------------</v>
          </cell>
          <cell r="U155" t="str">
            <v xml:space="preserve">  -----------------------</v>
          </cell>
          <cell r="V155" t="str">
            <v xml:space="preserve">  -----------------------</v>
          </cell>
          <cell r="W155" t="str">
            <v xml:space="preserve">  -----------------------</v>
          </cell>
          <cell r="X155" t="str">
            <v xml:space="preserve">  -----------------------</v>
          </cell>
          <cell r="Y155" t="str">
            <v xml:space="preserve">  -----------------------</v>
          </cell>
          <cell r="Z155" t="str">
            <v xml:space="preserve">  -----------------------</v>
          </cell>
          <cell r="AA155" t="str">
            <v xml:space="preserve">  -----------------------</v>
          </cell>
          <cell r="AB155" t="str">
            <v xml:space="preserve">  -----------------------</v>
          </cell>
          <cell r="AC155" t="str">
            <v xml:space="preserve">  -----------------------</v>
          </cell>
          <cell r="AD155" t="str">
            <v xml:space="preserve">  -----------------------</v>
          </cell>
          <cell r="AE155" t="str">
            <v xml:space="preserve">  -----------------------</v>
          </cell>
          <cell r="AF155" t="str">
            <v xml:space="preserve">  -----------------------</v>
          </cell>
          <cell r="AG155" t="str">
            <v xml:space="preserve">  -----------------------</v>
          </cell>
          <cell r="AH155" t="str">
            <v xml:space="preserve">  -----------------------</v>
          </cell>
          <cell r="AI155" t="str">
            <v xml:space="preserve">  -----------------------</v>
          </cell>
          <cell r="AJ155" t="str">
            <v xml:space="preserve">  -----------------------</v>
          </cell>
          <cell r="AK155" t="str">
            <v xml:space="preserve">  -----------------------</v>
          </cell>
          <cell r="AL155" t="str">
            <v xml:space="preserve">  -----------------------</v>
          </cell>
          <cell r="AM155" t="str">
            <v xml:space="preserve">  -----------------------</v>
          </cell>
          <cell r="AN155" t="str">
            <v xml:space="preserve">  -----------------------</v>
          </cell>
        </row>
        <row r="156">
          <cell r="C156">
            <v>15701.85</v>
          </cell>
          <cell r="D156">
            <v>0</v>
          </cell>
          <cell r="E156">
            <v>3663.75</v>
          </cell>
          <cell r="F156">
            <v>4000</v>
          </cell>
          <cell r="G156">
            <v>3000</v>
          </cell>
          <cell r="H156">
            <v>0</v>
          </cell>
          <cell r="I156">
            <v>22365.599999999999</v>
          </cell>
          <cell r="J156">
            <v>0</v>
          </cell>
          <cell r="K156">
            <v>0</v>
          </cell>
          <cell r="L156">
            <v>0</v>
          </cell>
          <cell r="M156">
            <v>-577.29</v>
          </cell>
          <cell r="N156">
            <v>0</v>
          </cell>
          <cell r="O156">
            <v>1533.23</v>
          </cell>
          <cell r="P156">
            <v>783.86</v>
          </cell>
          <cell r="Q156">
            <v>208.09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991.95</v>
          </cell>
          <cell r="AC156">
            <v>21373.65</v>
          </cell>
          <cell r="AD156">
            <v>451.14</v>
          </cell>
          <cell r="AE156">
            <v>1177.22</v>
          </cell>
          <cell r="AF156">
            <v>1816.51</v>
          </cell>
          <cell r="AG156">
            <v>423.08</v>
          </cell>
          <cell r="AH156">
            <v>527.29999999999995</v>
          </cell>
          <cell r="AI156">
            <v>12718.63</v>
          </cell>
          <cell r="AJ156">
            <v>3444.87</v>
          </cell>
          <cell r="AK156">
            <v>1057.72</v>
          </cell>
          <cell r="AL156">
            <v>211.54</v>
          </cell>
          <cell r="AM156">
            <v>0</v>
          </cell>
          <cell r="AN156">
            <v>18383.14</v>
          </cell>
        </row>
        <row r="158">
          <cell r="A158" t="str">
            <v>Departamento 4794 COM MUN TEPATITLAN DE MORELOS</v>
          </cell>
        </row>
        <row r="159">
          <cell r="A159" t="str">
            <v>00279</v>
          </cell>
          <cell r="B159" t="str">
            <v>BRAVO GARCIA ANDREA NALLELY</v>
          </cell>
          <cell r="C159">
            <v>3733.95</v>
          </cell>
          <cell r="D159">
            <v>0</v>
          </cell>
          <cell r="E159">
            <v>871.25</v>
          </cell>
          <cell r="F159">
            <v>1000</v>
          </cell>
          <cell r="G159">
            <v>0</v>
          </cell>
          <cell r="H159">
            <v>0</v>
          </cell>
          <cell r="I159">
            <v>4605.2</v>
          </cell>
          <cell r="J159">
            <v>0</v>
          </cell>
          <cell r="K159">
            <v>0</v>
          </cell>
          <cell r="L159">
            <v>0</v>
          </cell>
          <cell r="M159">
            <v>-192.43</v>
          </cell>
          <cell r="N159">
            <v>0</v>
          </cell>
          <cell r="O159">
            <v>249.79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4605.2</v>
          </cell>
          <cell r="AD159">
            <v>102.53</v>
          </cell>
          <cell r="AE159">
            <v>246.64</v>
          </cell>
          <cell r="AF159">
            <v>434.75</v>
          </cell>
          <cell r="AG159">
            <v>86.34</v>
          </cell>
          <cell r="AH159">
            <v>112.1</v>
          </cell>
          <cell r="AI159">
            <v>2595.6</v>
          </cell>
          <cell r="AJ159">
            <v>783.92</v>
          </cell>
          <cell r="AK159">
            <v>215.86</v>
          </cell>
          <cell r="AL159">
            <v>43.17</v>
          </cell>
          <cell r="AM159">
            <v>0</v>
          </cell>
          <cell r="AN159">
            <v>3836.99</v>
          </cell>
        </row>
        <row r="160">
          <cell r="A160" t="str">
            <v>Total Depto</v>
          </cell>
          <cell r="C160" t="str">
            <v xml:space="preserve">  -----------------------</v>
          </cell>
          <cell r="D160" t="str">
            <v xml:space="preserve">  -----------------------</v>
          </cell>
          <cell r="E160" t="str">
            <v xml:space="preserve">  -----------------------</v>
          </cell>
          <cell r="F160" t="str">
            <v xml:space="preserve">  -----------------------</v>
          </cell>
          <cell r="G160" t="str">
            <v xml:space="preserve">  -----------------------</v>
          </cell>
          <cell r="H160" t="str">
            <v xml:space="preserve">  -----------------------</v>
          </cell>
          <cell r="I160" t="str">
            <v xml:space="preserve">  -----------------------</v>
          </cell>
          <cell r="J160" t="str">
            <v xml:space="preserve">  -----------------------</v>
          </cell>
          <cell r="K160" t="str">
            <v xml:space="preserve">  -----------------------</v>
          </cell>
          <cell r="L160" t="str">
            <v xml:space="preserve">  -----------------------</v>
          </cell>
          <cell r="M160" t="str">
            <v xml:space="preserve">  -----------------------</v>
          </cell>
          <cell r="N160" t="str">
            <v xml:space="preserve">  -----------------------</v>
          </cell>
          <cell r="O160" t="str">
            <v xml:space="preserve">  -----------------------</v>
          </cell>
          <cell r="P160" t="str">
            <v xml:space="preserve">  -----------------------</v>
          </cell>
          <cell r="Q160" t="str">
            <v xml:space="preserve">  -----------------------</v>
          </cell>
          <cell r="R160" t="str">
            <v xml:space="preserve">  -----------------------</v>
          </cell>
          <cell r="S160" t="str">
            <v xml:space="preserve">  -----------------------</v>
          </cell>
          <cell r="T160" t="str">
            <v xml:space="preserve">  -----------------------</v>
          </cell>
          <cell r="U160" t="str">
            <v xml:space="preserve">  -----------------------</v>
          </cell>
          <cell r="V160" t="str">
            <v xml:space="preserve">  -----------------------</v>
          </cell>
          <cell r="W160" t="str">
            <v xml:space="preserve">  -----------------------</v>
          </cell>
          <cell r="X160" t="str">
            <v xml:space="preserve">  -----------------------</v>
          </cell>
          <cell r="Y160" t="str">
            <v xml:space="preserve">  -----------------------</v>
          </cell>
          <cell r="Z160" t="str">
            <v xml:space="preserve">  -----------------------</v>
          </cell>
          <cell r="AA160" t="str">
            <v xml:space="preserve">  -----------------------</v>
          </cell>
          <cell r="AB160" t="str">
            <v xml:space="preserve">  -----------------------</v>
          </cell>
          <cell r="AC160" t="str">
            <v xml:space="preserve">  -----------------------</v>
          </cell>
          <cell r="AD160" t="str">
            <v xml:space="preserve">  -----------------------</v>
          </cell>
          <cell r="AE160" t="str">
            <v xml:space="preserve">  -----------------------</v>
          </cell>
          <cell r="AF160" t="str">
            <v xml:space="preserve">  -----------------------</v>
          </cell>
          <cell r="AG160" t="str">
            <v xml:space="preserve">  -----------------------</v>
          </cell>
          <cell r="AH160" t="str">
            <v xml:space="preserve">  -----------------------</v>
          </cell>
          <cell r="AI160" t="str">
            <v xml:space="preserve">  -----------------------</v>
          </cell>
          <cell r="AJ160" t="str">
            <v xml:space="preserve">  -----------------------</v>
          </cell>
          <cell r="AK160" t="str">
            <v xml:space="preserve">  -----------------------</v>
          </cell>
          <cell r="AL160" t="str">
            <v xml:space="preserve">  -----------------------</v>
          </cell>
          <cell r="AM160" t="str">
            <v xml:space="preserve">  -----------------------</v>
          </cell>
          <cell r="AN160" t="str">
            <v xml:space="preserve">  -----------------------</v>
          </cell>
        </row>
        <row r="161">
          <cell r="C161">
            <v>3733.95</v>
          </cell>
          <cell r="D161">
            <v>0</v>
          </cell>
          <cell r="E161">
            <v>871.25</v>
          </cell>
          <cell r="F161">
            <v>1000</v>
          </cell>
          <cell r="G161">
            <v>0</v>
          </cell>
          <cell r="H161">
            <v>0</v>
          </cell>
          <cell r="I161">
            <v>4605.2</v>
          </cell>
          <cell r="J161">
            <v>0</v>
          </cell>
          <cell r="K161">
            <v>0</v>
          </cell>
          <cell r="L161">
            <v>0</v>
          </cell>
          <cell r="M161">
            <v>-192.43</v>
          </cell>
          <cell r="N161">
            <v>0</v>
          </cell>
          <cell r="O161">
            <v>249.79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4605.2</v>
          </cell>
          <cell r="AD161">
            <v>102.53</v>
          </cell>
          <cell r="AE161">
            <v>246.64</v>
          </cell>
          <cell r="AF161">
            <v>434.75</v>
          </cell>
          <cell r="AG161">
            <v>86.34</v>
          </cell>
          <cell r="AH161">
            <v>112.1</v>
          </cell>
          <cell r="AI161">
            <v>2595.6</v>
          </cell>
          <cell r="AJ161">
            <v>783.92</v>
          </cell>
          <cell r="AK161">
            <v>215.86</v>
          </cell>
          <cell r="AL161">
            <v>43.17</v>
          </cell>
          <cell r="AM161">
            <v>0</v>
          </cell>
          <cell r="AN161">
            <v>3836.99</v>
          </cell>
        </row>
        <row r="163">
          <cell r="A163" t="str">
            <v>Departamento 4799 COM MUN TLAQUEPAQUE</v>
          </cell>
        </row>
        <row r="164">
          <cell r="A164" t="str">
            <v>00873</v>
          </cell>
          <cell r="B164" t="str">
            <v>GONZALEZ REAL BLANCA LUCERO</v>
          </cell>
          <cell r="C164">
            <v>3733.95</v>
          </cell>
          <cell r="D164">
            <v>0</v>
          </cell>
          <cell r="E164">
            <v>871.25</v>
          </cell>
          <cell r="F164">
            <v>1000</v>
          </cell>
          <cell r="G164">
            <v>0</v>
          </cell>
          <cell r="H164">
            <v>0</v>
          </cell>
          <cell r="I164">
            <v>4605.2</v>
          </cell>
          <cell r="J164">
            <v>0</v>
          </cell>
          <cell r="K164">
            <v>0</v>
          </cell>
          <cell r="L164">
            <v>0</v>
          </cell>
          <cell r="M164">
            <v>-192.43</v>
          </cell>
          <cell r="N164">
            <v>0</v>
          </cell>
          <cell r="O164">
            <v>249.79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4605.2</v>
          </cell>
          <cell r="AD164">
            <v>102.53</v>
          </cell>
          <cell r="AE164">
            <v>246.64</v>
          </cell>
          <cell r="AF164">
            <v>434.75</v>
          </cell>
          <cell r="AG164">
            <v>86.34</v>
          </cell>
          <cell r="AH164">
            <v>112.1</v>
          </cell>
          <cell r="AI164">
            <v>2595.6</v>
          </cell>
          <cell r="AJ164">
            <v>783.92</v>
          </cell>
          <cell r="AK164">
            <v>215.86</v>
          </cell>
          <cell r="AL164">
            <v>43.17</v>
          </cell>
          <cell r="AM164">
            <v>0</v>
          </cell>
          <cell r="AN164">
            <v>3836.99</v>
          </cell>
        </row>
        <row r="165">
          <cell r="A165" t="str">
            <v>Total Depto</v>
          </cell>
          <cell r="C165" t="str">
            <v xml:space="preserve">  -----------------------</v>
          </cell>
          <cell r="D165" t="str">
            <v xml:space="preserve">  -----------------------</v>
          </cell>
          <cell r="E165" t="str">
            <v xml:space="preserve">  -----------------------</v>
          </cell>
          <cell r="F165" t="str">
            <v xml:space="preserve">  -----------------------</v>
          </cell>
          <cell r="G165" t="str">
            <v xml:space="preserve">  -----------------------</v>
          </cell>
          <cell r="H165" t="str">
            <v xml:space="preserve">  -----------------------</v>
          </cell>
          <cell r="I165" t="str">
            <v xml:space="preserve">  -----------------------</v>
          </cell>
          <cell r="J165" t="str">
            <v xml:space="preserve">  -----------------------</v>
          </cell>
          <cell r="K165" t="str">
            <v xml:space="preserve">  -----------------------</v>
          </cell>
          <cell r="L165" t="str">
            <v xml:space="preserve">  -----------------------</v>
          </cell>
          <cell r="M165" t="str">
            <v xml:space="preserve">  -----------------------</v>
          </cell>
          <cell r="N165" t="str">
            <v xml:space="preserve">  -----------------------</v>
          </cell>
          <cell r="O165" t="str">
            <v xml:space="preserve">  -----------------------</v>
          </cell>
          <cell r="P165" t="str">
            <v xml:space="preserve">  -----------------------</v>
          </cell>
          <cell r="Q165" t="str">
            <v xml:space="preserve">  -----------------------</v>
          </cell>
          <cell r="R165" t="str">
            <v xml:space="preserve">  -----------------------</v>
          </cell>
          <cell r="S165" t="str">
            <v xml:space="preserve">  -----------------------</v>
          </cell>
          <cell r="T165" t="str">
            <v xml:space="preserve">  -----------------------</v>
          </cell>
          <cell r="U165" t="str">
            <v xml:space="preserve">  -----------------------</v>
          </cell>
          <cell r="V165" t="str">
            <v xml:space="preserve">  -----------------------</v>
          </cell>
          <cell r="W165" t="str">
            <v xml:space="preserve">  -----------------------</v>
          </cell>
          <cell r="X165" t="str">
            <v xml:space="preserve">  -----------------------</v>
          </cell>
          <cell r="Y165" t="str">
            <v xml:space="preserve">  -----------------------</v>
          </cell>
          <cell r="Z165" t="str">
            <v xml:space="preserve">  -----------------------</v>
          </cell>
          <cell r="AA165" t="str">
            <v xml:space="preserve">  -----------------------</v>
          </cell>
          <cell r="AB165" t="str">
            <v xml:space="preserve">  -----------------------</v>
          </cell>
          <cell r="AC165" t="str">
            <v xml:space="preserve">  -----------------------</v>
          </cell>
          <cell r="AD165" t="str">
            <v xml:space="preserve">  -----------------------</v>
          </cell>
          <cell r="AE165" t="str">
            <v xml:space="preserve">  -----------------------</v>
          </cell>
          <cell r="AF165" t="str">
            <v xml:space="preserve">  -----------------------</v>
          </cell>
          <cell r="AG165" t="str">
            <v xml:space="preserve">  -----------------------</v>
          </cell>
          <cell r="AH165" t="str">
            <v xml:space="preserve">  -----------------------</v>
          </cell>
          <cell r="AI165" t="str">
            <v xml:space="preserve">  -----------------------</v>
          </cell>
          <cell r="AJ165" t="str">
            <v xml:space="preserve">  -----------------------</v>
          </cell>
          <cell r="AK165" t="str">
            <v xml:space="preserve">  -----------------------</v>
          </cell>
          <cell r="AL165" t="str">
            <v xml:space="preserve">  -----------------------</v>
          </cell>
          <cell r="AM165" t="str">
            <v xml:space="preserve">  -----------------------</v>
          </cell>
          <cell r="AN165" t="str">
            <v xml:space="preserve">  -----------------------</v>
          </cell>
        </row>
        <row r="166">
          <cell r="C166">
            <v>3733.95</v>
          </cell>
          <cell r="D166">
            <v>0</v>
          </cell>
          <cell r="E166">
            <v>871.25</v>
          </cell>
          <cell r="F166">
            <v>1000</v>
          </cell>
          <cell r="G166">
            <v>0</v>
          </cell>
          <cell r="H166">
            <v>0</v>
          </cell>
          <cell r="I166">
            <v>4605.2</v>
          </cell>
          <cell r="J166">
            <v>0</v>
          </cell>
          <cell r="K166">
            <v>0</v>
          </cell>
          <cell r="L166">
            <v>0</v>
          </cell>
          <cell r="M166">
            <v>-192.43</v>
          </cell>
          <cell r="N166">
            <v>0</v>
          </cell>
          <cell r="O166">
            <v>249.79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4605.2</v>
          </cell>
          <cell r="AD166">
            <v>102.53</v>
          </cell>
          <cell r="AE166">
            <v>246.64</v>
          </cell>
          <cell r="AF166">
            <v>434.75</v>
          </cell>
          <cell r="AG166">
            <v>86.34</v>
          </cell>
          <cell r="AH166">
            <v>112.1</v>
          </cell>
          <cell r="AI166">
            <v>2595.6</v>
          </cell>
          <cell r="AJ166">
            <v>783.92</v>
          </cell>
          <cell r="AK166">
            <v>215.86</v>
          </cell>
          <cell r="AL166">
            <v>43.17</v>
          </cell>
          <cell r="AM166">
            <v>0</v>
          </cell>
          <cell r="AN166">
            <v>3836.99</v>
          </cell>
        </row>
        <row r="168">
          <cell r="A168" t="str">
            <v>Departamento 9114 INSTITUTO REYES HEROLES</v>
          </cell>
        </row>
        <row r="169">
          <cell r="A169" t="str">
            <v>00093</v>
          </cell>
          <cell r="B169" t="str">
            <v>HERNANDEZ VIRGEN VERONICA</v>
          </cell>
          <cell r="C169">
            <v>4584</v>
          </cell>
          <cell r="D169">
            <v>0</v>
          </cell>
          <cell r="E169">
            <v>1069.5999999999999</v>
          </cell>
          <cell r="F169">
            <v>1000</v>
          </cell>
          <cell r="G169">
            <v>0</v>
          </cell>
          <cell r="H169">
            <v>0</v>
          </cell>
          <cell r="I169">
            <v>5653.6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342.28</v>
          </cell>
          <cell r="P169">
            <v>342.28</v>
          </cell>
          <cell r="Q169">
            <v>127.52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469.8</v>
          </cell>
          <cell r="AC169">
            <v>5183.8</v>
          </cell>
          <cell r="AD169">
            <v>92.75</v>
          </cell>
          <cell r="AE169">
            <v>252.07</v>
          </cell>
          <cell r="AF169">
            <v>429.53</v>
          </cell>
          <cell r="AG169">
            <v>106</v>
          </cell>
          <cell r="AH169">
            <v>133.07</v>
          </cell>
          <cell r="AI169">
            <v>3186.49</v>
          </cell>
          <cell r="AJ169">
            <v>774.35</v>
          </cell>
          <cell r="AK169">
            <v>265</v>
          </cell>
          <cell r="AL169">
            <v>53</v>
          </cell>
          <cell r="AM169">
            <v>0</v>
          </cell>
          <cell r="AN169">
            <v>4517.91</v>
          </cell>
        </row>
        <row r="170">
          <cell r="A170" t="str">
            <v>Total Depto</v>
          </cell>
          <cell r="C170" t="str">
            <v xml:space="preserve">  -----------------------</v>
          </cell>
          <cell r="D170" t="str">
            <v xml:space="preserve">  -----------------------</v>
          </cell>
          <cell r="E170" t="str">
            <v xml:space="preserve">  -----------------------</v>
          </cell>
          <cell r="F170" t="str">
            <v xml:space="preserve">  -----------------------</v>
          </cell>
          <cell r="G170" t="str">
            <v xml:space="preserve">  -----------------------</v>
          </cell>
          <cell r="H170" t="str">
            <v xml:space="preserve">  -----------------------</v>
          </cell>
          <cell r="I170" t="str">
            <v xml:space="preserve">  -----------------------</v>
          </cell>
          <cell r="J170" t="str">
            <v xml:space="preserve">  -----------------------</v>
          </cell>
          <cell r="K170" t="str">
            <v xml:space="preserve">  -----------------------</v>
          </cell>
          <cell r="L170" t="str">
            <v xml:space="preserve">  -----------------------</v>
          </cell>
          <cell r="M170" t="str">
            <v xml:space="preserve">  -----------------------</v>
          </cell>
          <cell r="N170" t="str">
            <v xml:space="preserve">  -----------------------</v>
          </cell>
          <cell r="O170" t="str">
            <v xml:space="preserve">  -----------------------</v>
          </cell>
          <cell r="P170" t="str">
            <v xml:space="preserve">  -----------------------</v>
          </cell>
          <cell r="Q170" t="str">
            <v xml:space="preserve">  -----------------------</v>
          </cell>
          <cell r="R170" t="str">
            <v xml:space="preserve">  -----------------------</v>
          </cell>
          <cell r="S170" t="str">
            <v xml:space="preserve">  -----------------------</v>
          </cell>
          <cell r="T170" t="str">
            <v xml:space="preserve">  -----------------------</v>
          </cell>
          <cell r="U170" t="str">
            <v xml:space="preserve">  -----------------------</v>
          </cell>
          <cell r="V170" t="str">
            <v xml:space="preserve">  -----------------------</v>
          </cell>
          <cell r="W170" t="str">
            <v xml:space="preserve">  -----------------------</v>
          </cell>
          <cell r="X170" t="str">
            <v xml:space="preserve">  -----------------------</v>
          </cell>
          <cell r="Y170" t="str">
            <v xml:space="preserve">  -----------------------</v>
          </cell>
          <cell r="Z170" t="str">
            <v xml:space="preserve">  -----------------------</v>
          </cell>
          <cell r="AA170" t="str">
            <v xml:space="preserve">  -----------------------</v>
          </cell>
          <cell r="AB170" t="str">
            <v xml:space="preserve">  -----------------------</v>
          </cell>
          <cell r="AC170" t="str">
            <v xml:space="preserve">  -----------------------</v>
          </cell>
          <cell r="AD170" t="str">
            <v xml:space="preserve">  -----------------------</v>
          </cell>
          <cell r="AE170" t="str">
            <v xml:space="preserve">  -----------------------</v>
          </cell>
          <cell r="AF170" t="str">
            <v xml:space="preserve">  -----------------------</v>
          </cell>
          <cell r="AG170" t="str">
            <v xml:space="preserve">  -----------------------</v>
          </cell>
          <cell r="AH170" t="str">
            <v xml:space="preserve">  -----------------------</v>
          </cell>
          <cell r="AI170" t="str">
            <v xml:space="preserve">  -----------------------</v>
          </cell>
          <cell r="AJ170" t="str">
            <v xml:space="preserve">  -----------------------</v>
          </cell>
          <cell r="AK170" t="str">
            <v xml:space="preserve">  -----------------------</v>
          </cell>
          <cell r="AL170" t="str">
            <v xml:space="preserve">  -----------------------</v>
          </cell>
          <cell r="AM170" t="str">
            <v xml:space="preserve">  -----------------------</v>
          </cell>
          <cell r="AN170" t="str">
            <v xml:space="preserve">  -----------------------</v>
          </cell>
        </row>
        <row r="171">
          <cell r="C171">
            <v>4584</v>
          </cell>
          <cell r="D171">
            <v>0</v>
          </cell>
          <cell r="E171">
            <v>1069.5999999999999</v>
          </cell>
          <cell r="F171">
            <v>1000</v>
          </cell>
          <cell r="G171">
            <v>0</v>
          </cell>
          <cell r="H171">
            <v>0</v>
          </cell>
          <cell r="I171">
            <v>5653.6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342.28</v>
          </cell>
          <cell r="P171">
            <v>342.28</v>
          </cell>
          <cell r="Q171">
            <v>127.52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469.8</v>
          </cell>
          <cell r="AC171">
            <v>5183.8</v>
          </cell>
          <cell r="AD171">
            <v>92.75</v>
          </cell>
          <cell r="AE171">
            <v>252.07</v>
          </cell>
          <cell r="AF171">
            <v>429.53</v>
          </cell>
          <cell r="AG171">
            <v>106</v>
          </cell>
          <cell r="AH171">
            <v>133.07</v>
          </cell>
          <cell r="AI171">
            <v>3186.49</v>
          </cell>
          <cell r="AJ171">
            <v>774.35</v>
          </cell>
          <cell r="AK171">
            <v>265</v>
          </cell>
          <cell r="AL171">
            <v>53</v>
          </cell>
          <cell r="AM171">
            <v>0</v>
          </cell>
          <cell r="AN171">
            <v>4517.91</v>
          </cell>
        </row>
        <row r="173">
          <cell r="A173" t="str">
            <v>Departamento 9119 CDE SECRETARIA DE MEDIO AMBIENTE</v>
          </cell>
        </row>
        <row r="174">
          <cell r="A174" t="str">
            <v>00966</v>
          </cell>
          <cell r="B174" t="str">
            <v>RUIZ MEJIA MARIA MAGDALENA</v>
          </cell>
          <cell r="C174">
            <v>3735</v>
          </cell>
          <cell r="D174">
            <v>0</v>
          </cell>
          <cell r="E174">
            <v>871.5</v>
          </cell>
          <cell r="F174">
            <v>1000</v>
          </cell>
          <cell r="G174">
            <v>1877.88</v>
          </cell>
          <cell r="H174">
            <v>0</v>
          </cell>
          <cell r="I174">
            <v>6484.38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460.47</v>
          </cell>
          <cell r="P174">
            <v>460.47</v>
          </cell>
          <cell r="Q174">
            <v>152.41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612.88</v>
          </cell>
          <cell r="AC174">
            <v>5871.5</v>
          </cell>
          <cell r="AD174">
            <v>108.44</v>
          </cell>
          <cell r="AE174">
            <v>302.51</v>
          </cell>
          <cell r="AF174">
            <v>455.07</v>
          </cell>
          <cell r="AG174">
            <v>123.93</v>
          </cell>
          <cell r="AH174">
            <v>149.69</v>
          </cell>
          <cell r="AI174">
            <v>3725.43</v>
          </cell>
          <cell r="AJ174">
            <v>866.02</v>
          </cell>
          <cell r="AK174">
            <v>309.82</v>
          </cell>
          <cell r="AL174">
            <v>61.96</v>
          </cell>
          <cell r="AM174">
            <v>0</v>
          </cell>
          <cell r="AN174">
            <v>5236.8500000000004</v>
          </cell>
        </row>
        <row r="175">
          <cell r="A175" t="str">
            <v>Total Depto</v>
          </cell>
          <cell r="C175" t="str">
            <v xml:space="preserve">  -----------------------</v>
          </cell>
          <cell r="D175" t="str">
            <v xml:space="preserve">  -----------------------</v>
          </cell>
          <cell r="E175" t="str">
            <v xml:space="preserve">  -----------------------</v>
          </cell>
          <cell r="F175" t="str">
            <v xml:space="preserve">  -----------------------</v>
          </cell>
          <cell r="G175" t="str">
            <v xml:space="preserve">  -----------------------</v>
          </cell>
          <cell r="H175" t="str">
            <v xml:space="preserve">  -----------------------</v>
          </cell>
          <cell r="I175" t="str">
            <v xml:space="preserve">  -----------------------</v>
          </cell>
          <cell r="J175" t="str">
            <v xml:space="preserve">  -----------------------</v>
          </cell>
          <cell r="K175" t="str">
            <v xml:space="preserve">  -----------------------</v>
          </cell>
          <cell r="L175" t="str">
            <v xml:space="preserve">  -----------------------</v>
          </cell>
          <cell r="M175" t="str">
            <v xml:space="preserve">  -----------------------</v>
          </cell>
          <cell r="N175" t="str">
            <v xml:space="preserve">  -----------------------</v>
          </cell>
          <cell r="O175" t="str">
            <v xml:space="preserve">  -----------------------</v>
          </cell>
          <cell r="P175" t="str">
            <v xml:space="preserve">  -----------------------</v>
          </cell>
          <cell r="Q175" t="str">
            <v xml:space="preserve">  -----------------------</v>
          </cell>
          <cell r="R175" t="str">
            <v xml:space="preserve">  -----------------------</v>
          </cell>
          <cell r="S175" t="str">
            <v xml:space="preserve">  -----------------------</v>
          </cell>
          <cell r="T175" t="str">
            <v xml:space="preserve">  -----------------------</v>
          </cell>
          <cell r="U175" t="str">
            <v xml:space="preserve">  -----------------------</v>
          </cell>
          <cell r="V175" t="str">
            <v xml:space="preserve">  -----------------------</v>
          </cell>
          <cell r="W175" t="str">
            <v xml:space="preserve">  -----------------------</v>
          </cell>
          <cell r="X175" t="str">
            <v xml:space="preserve">  -----------------------</v>
          </cell>
          <cell r="Y175" t="str">
            <v xml:space="preserve">  -----------------------</v>
          </cell>
          <cell r="Z175" t="str">
            <v xml:space="preserve">  -----------------------</v>
          </cell>
          <cell r="AA175" t="str">
            <v xml:space="preserve">  -----------------------</v>
          </cell>
          <cell r="AB175" t="str">
            <v xml:space="preserve">  -----------------------</v>
          </cell>
          <cell r="AC175" t="str">
            <v xml:space="preserve">  -----------------------</v>
          </cell>
          <cell r="AD175" t="str">
            <v xml:space="preserve">  -----------------------</v>
          </cell>
          <cell r="AE175" t="str">
            <v xml:space="preserve">  -----------------------</v>
          </cell>
          <cell r="AF175" t="str">
            <v xml:space="preserve">  -----------------------</v>
          </cell>
          <cell r="AG175" t="str">
            <v xml:space="preserve">  -----------------------</v>
          </cell>
          <cell r="AH175" t="str">
            <v xml:space="preserve">  -----------------------</v>
          </cell>
          <cell r="AI175" t="str">
            <v xml:space="preserve">  -----------------------</v>
          </cell>
          <cell r="AJ175" t="str">
            <v xml:space="preserve">  -----------------------</v>
          </cell>
          <cell r="AK175" t="str">
            <v xml:space="preserve">  -----------------------</v>
          </cell>
          <cell r="AL175" t="str">
            <v xml:space="preserve">  -----------------------</v>
          </cell>
          <cell r="AM175" t="str">
            <v xml:space="preserve">  -----------------------</v>
          </cell>
          <cell r="AN175" t="str">
            <v xml:space="preserve">  -----------------------</v>
          </cell>
        </row>
        <row r="176">
          <cell r="C176">
            <v>3735</v>
          </cell>
          <cell r="D176">
            <v>0</v>
          </cell>
          <cell r="E176">
            <v>871.5</v>
          </cell>
          <cell r="F176">
            <v>1000</v>
          </cell>
          <cell r="G176">
            <v>1877.88</v>
          </cell>
          <cell r="H176">
            <v>0</v>
          </cell>
          <cell r="I176">
            <v>6484.38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460.47</v>
          </cell>
          <cell r="P176">
            <v>460.47</v>
          </cell>
          <cell r="Q176">
            <v>152.41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612.88</v>
          </cell>
          <cell r="AC176">
            <v>5871.5</v>
          </cell>
          <cell r="AD176">
            <v>108.44</v>
          </cell>
          <cell r="AE176">
            <v>302.51</v>
          </cell>
          <cell r="AF176">
            <v>455.07</v>
          </cell>
          <cell r="AG176">
            <v>123.93</v>
          </cell>
          <cell r="AH176">
            <v>149.69</v>
          </cell>
          <cell r="AI176">
            <v>3725.43</v>
          </cell>
          <cell r="AJ176">
            <v>866.02</v>
          </cell>
          <cell r="AK176">
            <v>309.82</v>
          </cell>
          <cell r="AL176">
            <v>61.96</v>
          </cell>
          <cell r="AM176">
            <v>0</v>
          </cell>
          <cell r="AN176">
            <v>5236.8500000000004</v>
          </cell>
        </row>
        <row r="178">
          <cell r="A178"/>
          <cell r="C178" t="str">
            <v xml:space="preserve">  =============</v>
          </cell>
          <cell r="D178" t="str">
            <v xml:space="preserve">  =============</v>
          </cell>
          <cell r="E178" t="str">
            <v xml:space="preserve">  =============</v>
          </cell>
          <cell r="F178" t="str">
            <v xml:space="preserve">  =============</v>
          </cell>
          <cell r="G178" t="str">
            <v xml:space="preserve">  =============</v>
          </cell>
          <cell r="H178" t="str">
            <v xml:space="preserve">  =============</v>
          </cell>
          <cell r="I178" t="str">
            <v xml:space="preserve">  =============</v>
          </cell>
          <cell r="J178" t="str">
            <v xml:space="preserve">  =============</v>
          </cell>
          <cell r="K178" t="str">
            <v xml:space="preserve">  =============</v>
          </cell>
          <cell r="L178" t="str">
            <v xml:space="preserve">  =============</v>
          </cell>
          <cell r="M178" t="str">
            <v xml:space="preserve">  =============</v>
          </cell>
          <cell r="N178" t="str">
            <v xml:space="preserve">  =============</v>
          </cell>
          <cell r="O178" t="str">
            <v xml:space="preserve">  =============</v>
          </cell>
          <cell r="P178" t="str">
            <v xml:space="preserve">  =============</v>
          </cell>
          <cell r="Q178" t="str">
            <v xml:space="preserve">  =============</v>
          </cell>
          <cell r="R178" t="str">
            <v xml:space="preserve">  =============</v>
          </cell>
          <cell r="S178" t="str">
            <v xml:space="preserve">  =============</v>
          </cell>
          <cell r="T178" t="str">
            <v xml:space="preserve">  =============</v>
          </cell>
          <cell r="U178" t="str">
            <v xml:space="preserve">  =============</v>
          </cell>
          <cell r="V178" t="str">
            <v xml:space="preserve">  =============</v>
          </cell>
          <cell r="W178" t="str">
            <v xml:space="preserve">  =============</v>
          </cell>
          <cell r="X178" t="str">
            <v xml:space="preserve">  =============</v>
          </cell>
          <cell r="Y178" t="str">
            <v xml:space="preserve">  =============</v>
          </cell>
          <cell r="Z178" t="str">
            <v xml:space="preserve">  =============</v>
          </cell>
          <cell r="AA178" t="str">
            <v xml:space="preserve">  =============</v>
          </cell>
          <cell r="AB178" t="str">
            <v xml:space="preserve">  =============</v>
          </cell>
          <cell r="AC178" t="str">
            <v xml:space="preserve">  =============</v>
          </cell>
          <cell r="AD178" t="str">
            <v xml:space="preserve">  =============</v>
          </cell>
          <cell r="AE178" t="str">
            <v xml:space="preserve">  =============</v>
          </cell>
          <cell r="AF178" t="str">
            <v xml:space="preserve">  =============</v>
          </cell>
          <cell r="AG178" t="str">
            <v xml:space="preserve">  =============</v>
          </cell>
          <cell r="AH178" t="str">
            <v xml:space="preserve">  =============</v>
          </cell>
          <cell r="AI178" t="str">
            <v xml:space="preserve">  =============</v>
          </cell>
          <cell r="AJ178" t="str">
            <v xml:space="preserve">  =============</v>
          </cell>
          <cell r="AK178" t="str">
            <v xml:space="preserve">  =============</v>
          </cell>
          <cell r="AL178" t="str">
            <v xml:space="preserve">  =============</v>
          </cell>
          <cell r="AM178" t="str">
            <v xml:space="preserve">  =============</v>
          </cell>
          <cell r="AN178" t="str">
            <v xml:space="preserve">  =============</v>
          </cell>
        </row>
        <row r="179">
          <cell r="A179" t="str">
            <v>Total Gral.</v>
          </cell>
          <cell r="B179" t="str">
            <v xml:space="preserve"> </v>
          </cell>
          <cell r="C179">
            <v>319637.55</v>
          </cell>
          <cell r="D179">
            <v>12324</v>
          </cell>
          <cell r="E179">
            <v>71198.75</v>
          </cell>
          <cell r="F179">
            <v>65000</v>
          </cell>
          <cell r="G179">
            <v>82156.460000000006</v>
          </cell>
          <cell r="H179">
            <v>0</v>
          </cell>
          <cell r="I179">
            <v>485316.76</v>
          </cell>
          <cell r="J179">
            <v>0</v>
          </cell>
          <cell r="K179">
            <v>1992.48</v>
          </cell>
          <cell r="L179">
            <v>23073.06</v>
          </cell>
          <cell r="M179">
            <v>-4810.75</v>
          </cell>
          <cell r="N179">
            <v>0</v>
          </cell>
          <cell r="O179">
            <v>43262.86</v>
          </cell>
          <cell r="P179">
            <v>37839.040000000001</v>
          </cell>
          <cell r="Q179">
            <v>9249.41</v>
          </cell>
          <cell r="R179">
            <v>3645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75798.990000000005</v>
          </cell>
          <cell r="AC179">
            <v>409517.77</v>
          </cell>
          <cell r="AD179">
            <v>8174.99</v>
          </cell>
          <cell r="AE179">
            <v>23114.06</v>
          </cell>
          <cell r="AF179">
            <v>31368.97</v>
          </cell>
          <cell r="AG179">
            <v>8817.51</v>
          </cell>
          <cell r="AH179">
            <v>11006.3</v>
          </cell>
          <cell r="AI179">
            <v>265067.90000000002</v>
          </cell>
          <cell r="AJ179">
            <v>62658.02</v>
          </cell>
          <cell r="AK179">
            <v>22043.85</v>
          </cell>
          <cell r="AL179">
            <v>4408.75</v>
          </cell>
          <cell r="AM179">
            <v>0</v>
          </cell>
          <cell r="AN179">
            <v>374002.33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zoomScale="140" zoomScaleNormal="140" workbookViewId="0">
      <selection activeCell="E7" sqref="E7"/>
    </sheetView>
  </sheetViews>
  <sheetFormatPr baseColWidth="10" defaultColWidth="9.140625" defaultRowHeight="15" x14ac:dyDescent="0.25"/>
  <cols>
    <col min="1" max="1" width="9.140625" style="4"/>
    <col min="2" max="2" width="25" style="7" customWidth="1"/>
    <col min="3" max="3" width="27.28515625" customWidth="1"/>
    <col min="4" max="4" width="16.42578125" customWidth="1"/>
    <col min="5" max="5" width="9.7109375" customWidth="1"/>
    <col min="6" max="6" width="9.5703125" customWidth="1"/>
    <col min="7" max="7" width="9.7109375" customWidth="1"/>
  </cols>
  <sheetData>
    <row r="1" spans="1:10" x14ac:dyDescent="0.25">
      <c r="B1" s="15" t="s">
        <v>5</v>
      </c>
      <c r="C1" s="15"/>
      <c r="D1" s="15"/>
      <c r="E1" s="15"/>
      <c r="F1" s="15"/>
      <c r="G1" s="15"/>
    </row>
    <row r="2" spans="1:10" x14ac:dyDescent="0.25">
      <c r="B2" s="15" t="s">
        <v>6</v>
      </c>
      <c r="C2" s="15"/>
      <c r="D2" s="15"/>
      <c r="E2" s="15"/>
      <c r="F2" s="15"/>
      <c r="G2" s="15"/>
    </row>
    <row r="3" spans="1:10" x14ac:dyDescent="0.25">
      <c r="B3" s="15"/>
      <c r="C3" s="15"/>
      <c r="D3" s="15"/>
      <c r="E3" s="15"/>
      <c r="F3" s="15"/>
      <c r="G3" s="15"/>
    </row>
    <row r="4" spans="1:10" x14ac:dyDescent="0.25">
      <c r="B4" s="15" t="s">
        <v>163</v>
      </c>
      <c r="C4" s="15"/>
      <c r="D4" s="15"/>
      <c r="E4" s="15"/>
      <c r="F4" s="15"/>
      <c r="G4" s="15"/>
    </row>
    <row r="6" spans="1:10" ht="23.45" customHeight="1" x14ac:dyDescent="0.25">
      <c r="A6" s="4" t="s">
        <v>7</v>
      </c>
      <c r="B6" s="6" t="s">
        <v>31</v>
      </c>
      <c r="C6" s="1" t="s">
        <v>0</v>
      </c>
      <c r="D6" s="1" t="s">
        <v>1</v>
      </c>
      <c r="E6" s="2" t="s">
        <v>2</v>
      </c>
      <c r="F6" s="2" t="s">
        <v>3</v>
      </c>
      <c r="G6" s="1" t="s">
        <v>4</v>
      </c>
    </row>
    <row r="7" spans="1:10" ht="12" customHeight="1" x14ac:dyDescent="0.25">
      <c r="A7" s="5" t="s">
        <v>143</v>
      </c>
      <c r="B7" s="3" t="s">
        <v>144</v>
      </c>
      <c r="C7" s="3" t="s">
        <v>37</v>
      </c>
      <c r="D7" s="3" t="s">
        <v>164</v>
      </c>
      <c r="E7" s="11">
        <f>VLOOKUP(A7,[1]Hoja1!$A$8:$AM$181,8,0)</f>
        <v>11893</v>
      </c>
      <c r="F7" s="11">
        <f>VLOOKUP(A7,[1]Hoja1!$A$8:$AM$181,27,0)</f>
        <v>2058.6999999999998</v>
      </c>
      <c r="G7" s="11">
        <f>VLOOKUP(A7,[1]Hoja1!$A$8:$AM$181,28,0)</f>
        <v>9834.2999999999993</v>
      </c>
      <c r="J7" s="14"/>
    </row>
    <row r="8" spans="1:10" ht="12" customHeight="1" x14ac:dyDescent="0.25">
      <c r="A8" s="5" t="s">
        <v>8</v>
      </c>
      <c r="B8" s="3" t="s">
        <v>101</v>
      </c>
      <c r="C8" s="3" t="s">
        <v>33</v>
      </c>
      <c r="D8" s="3" t="s">
        <v>164</v>
      </c>
      <c r="E8" s="11">
        <f>VLOOKUP(A8,[1]Hoja1!$A$8:$AM$181,8,0)</f>
        <v>5883.75</v>
      </c>
      <c r="F8" s="11">
        <f>VLOOKUP(A8,[1]Hoja1!$A$8:$AM$181,27,0)</f>
        <v>3553.77</v>
      </c>
      <c r="G8" s="11">
        <f>VLOOKUP(A8,[1]Hoja1!$A$8:$AM$181,28,0)</f>
        <v>2329.98</v>
      </c>
    </row>
    <row r="9" spans="1:10" ht="12" customHeight="1" x14ac:dyDescent="0.25">
      <c r="A9" s="5" t="s">
        <v>25</v>
      </c>
      <c r="B9" s="3" t="s">
        <v>102</v>
      </c>
      <c r="C9" s="3" t="s">
        <v>34</v>
      </c>
      <c r="D9" s="3" t="s">
        <v>164</v>
      </c>
      <c r="E9" s="11">
        <f>VLOOKUP(A9,[1]Hoja1!$A$8:$AM$181,8,0)</f>
        <v>5000</v>
      </c>
      <c r="F9" s="11">
        <f>VLOOKUP(A9,[1]Hoja1!$A$8:$AM$181,27,0)</f>
        <v>2196.88</v>
      </c>
      <c r="G9" s="11">
        <f>VLOOKUP(A9,[1]Hoja1!$A$8:$AM$181,28,0)</f>
        <v>2803.12</v>
      </c>
    </row>
    <row r="10" spans="1:10" ht="12" customHeight="1" x14ac:dyDescent="0.25">
      <c r="A10" s="5" t="s">
        <v>30</v>
      </c>
      <c r="B10" s="3" t="s">
        <v>103</v>
      </c>
      <c r="C10" s="3" t="s">
        <v>33</v>
      </c>
      <c r="D10" s="3" t="s">
        <v>164</v>
      </c>
      <c r="E10" s="11">
        <f>VLOOKUP(A10,[1]Hoja1!$A$8:$AM$181,8,0)</f>
        <v>3733.95</v>
      </c>
      <c r="F10" s="11">
        <f>VLOOKUP(A10,[1]Hoja1!$A$8:$AM$181,27,0)</f>
        <v>0</v>
      </c>
      <c r="G10" s="11">
        <f>VLOOKUP(A10,[1]Hoja1!$A$8:$AM$181,28,0)</f>
        <v>3733.95</v>
      </c>
    </row>
    <row r="11" spans="1:10" ht="12" customHeight="1" x14ac:dyDescent="0.25">
      <c r="A11" s="5" t="s">
        <v>67</v>
      </c>
      <c r="B11" s="3" t="s">
        <v>104</v>
      </c>
      <c r="C11" s="3" t="s">
        <v>43</v>
      </c>
      <c r="D11" s="3" t="s">
        <v>164</v>
      </c>
      <c r="E11" s="11">
        <f>VLOOKUP(A11,[1]Hoja1!$A$8:$AM$181,8,0)</f>
        <v>11893.78</v>
      </c>
      <c r="F11" s="11">
        <f>VLOOKUP(A11,[1]Hoja1!$A$8:$AM$181,27,0)</f>
        <v>2058.87</v>
      </c>
      <c r="G11" s="11">
        <f>VLOOKUP(A11,[1]Hoja1!$A$8:$AM$181,28,0)</f>
        <v>9834.91</v>
      </c>
    </row>
    <row r="12" spans="1:10" ht="12" customHeight="1" x14ac:dyDescent="0.25">
      <c r="A12" s="5" t="s">
        <v>29</v>
      </c>
      <c r="B12" s="3" t="s">
        <v>105</v>
      </c>
      <c r="C12" s="3" t="s">
        <v>33</v>
      </c>
      <c r="D12" s="3" t="s">
        <v>164</v>
      </c>
      <c r="E12" s="11">
        <f>VLOOKUP(A12,[1]Hoja1!$A$8:$AM$181,8,0)</f>
        <v>3733.95</v>
      </c>
      <c r="F12" s="11">
        <f>VLOOKUP(A12,[1]Hoja1!$A$8:$AM$181,27,0)</f>
        <v>0</v>
      </c>
      <c r="G12" s="11">
        <f>VLOOKUP(A12,[1]Hoja1!$A$8:$AM$181,28,0)</f>
        <v>3733.95</v>
      </c>
    </row>
    <row r="13" spans="1:10" ht="12" customHeight="1" x14ac:dyDescent="0.25">
      <c r="A13" s="5" t="s">
        <v>63</v>
      </c>
      <c r="B13" s="3" t="s">
        <v>106</v>
      </c>
      <c r="C13" s="3" t="s">
        <v>43</v>
      </c>
      <c r="D13" s="3" t="s">
        <v>164</v>
      </c>
      <c r="E13" s="11">
        <f>VLOOKUP(A13,[1]Hoja1!$A$8:$AM$181,8,0)</f>
        <v>5035</v>
      </c>
      <c r="F13" s="11">
        <f>VLOOKUP(A13,[1]Hoja1!$A$8:$AM$181,27,0)</f>
        <v>527.73</v>
      </c>
      <c r="G13" s="11">
        <f>VLOOKUP(A13,[1]Hoja1!$A$8:$AM$181,28,0)</f>
        <v>4507.2700000000004</v>
      </c>
    </row>
    <row r="14" spans="1:10" ht="12" customHeight="1" x14ac:dyDescent="0.25">
      <c r="A14" s="5" t="s">
        <v>72</v>
      </c>
      <c r="B14" s="3" t="s">
        <v>77</v>
      </c>
      <c r="C14" s="3" t="s">
        <v>37</v>
      </c>
      <c r="D14" s="3" t="s">
        <v>164</v>
      </c>
      <c r="E14" s="11">
        <f>VLOOKUP(A14,[1]Hoja1!$A$8:$AM$181,8,0)</f>
        <v>10123.700000000001</v>
      </c>
      <c r="F14" s="11">
        <f>VLOOKUP(A14,[1]Hoja1!$A$8:$AM$181,27,0)</f>
        <v>1623.7</v>
      </c>
      <c r="G14" s="11">
        <f>VLOOKUP(A14,[1]Hoja1!$A$8:$AM$181,28,0)</f>
        <v>8500</v>
      </c>
    </row>
    <row r="15" spans="1:10" ht="12" customHeight="1" x14ac:dyDescent="0.25">
      <c r="A15" s="5" t="s">
        <v>19</v>
      </c>
      <c r="B15" s="3" t="s">
        <v>107</v>
      </c>
      <c r="C15" s="3" t="s">
        <v>65</v>
      </c>
      <c r="D15" s="3" t="s">
        <v>164</v>
      </c>
      <c r="E15" s="11">
        <f>VLOOKUP(A15,[1]Hoja1!$A$8:$AM$181,8,0)</f>
        <v>3959.1</v>
      </c>
      <c r="F15" s="11">
        <f>VLOOKUP(A15,[1]Hoja1!$A$8:$AM$181,27,0)</f>
        <v>190.57</v>
      </c>
      <c r="G15" s="11">
        <f>VLOOKUP(A15,[1]Hoja1!$A$8:$AM$181,28,0)</f>
        <v>3768.53</v>
      </c>
    </row>
    <row r="16" spans="1:10" ht="12" customHeight="1" x14ac:dyDescent="0.25">
      <c r="A16" s="5" t="s">
        <v>74</v>
      </c>
      <c r="B16" s="3" t="s">
        <v>79</v>
      </c>
      <c r="C16" s="3" t="s">
        <v>37</v>
      </c>
      <c r="D16" s="3" t="s">
        <v>164</v>
      </c>
      <c r="E16" s="11">
        <f>VLOOKUP(A16,[1]Hoja1!$A$8:$AM$181,8,0)</f>
        <v>4447.5</v>
      </c>
      <c r="F16" s="11">
        <f>VLOOKUP(A16,[1]Hoja1!$A$8:$AM$181,27,0)</f>
        <v>255.06</v>
      </c>
      <c r="G16" s="11">
        <f>VLOOKUP(A16,[1]Hoja1!$A$8:$AM$181,28,0)</f>
        <v>4192.4399999999996</v>
      </c>
    </row>
    <row r="17" spans="1:7" ht="12" customHeight="1" x14ac:dyDescent="0.25">
      <c r="A17" s="5" t="s">
        <v>9</v>
      </c>
      <c r="B17" s="3" t="s">
        <v>108</v>
      </c>
      <c r="C17" s="3" t="s">
        <v>36</v>
      </c>
      <c r="D17" s="3" t="s">
        <v>164</v>
      </c>
      <c r="E17" s="11">
        <f>VLOOKUP(A17,[1]Hoja1!$A$8:$AM$181,8,0)</f>
        <v>7204.5</v>
      </c>
      <c r="F17" s="11">
        <f>VLOOKUP(A17,[1]Hoja1!$A$8:$AM$181,27,0)</f>
        <v>3880.43</v>
      </c>
      <c r="G17" s="11">
        <f>VLOOKUP(A17,[1]Hoja1!$A$8:$AM$181,28,0)</f>
        <v>3324.07</v>
      </c>
    </row>
    <row r="18" spans="1:7" ht="12" customHeight="1" x14ac:dyDescent="0.25">
      <c r="A18" s="5" t="s">
        <v>10</v>
      </c>
      <c r="B18" s="3" t="s">
        <v>109</v>
      </c>
      <c r="C18" s="3" t="s">
        <v>37</v>
      </c>
      <c r="D18" s="3" t="s">
        <v>164</v>
      </c>
      <c r="E18" s="11">
        <f>VLOOKUP(A18,[1]Hoja1!$A$8:$AM$181,8,0)</f>
        <v>7500</v>
      </c>
      <c r="F18" s="11">
        <f>VLOOKUP(A18,[1]Hoja1!$A$8:$AM$181,27,0)</f>
        <v>2986.46</v>
      </c>
      <c r="G18" s="11">
        <f>VLOOKUP(A18,[1]Hoja1!$A$8:$AM$181,28,0)</f>
        <v>4513.54</v>
      </c>
    </row>
    <row r="19" spans="1:7" ht="12" customHeight="1" x14ac:dyDescent="0.25">
      <c r="A19" s="5" t="s">
        <v>66</v>
      </c>
      <c r="B19" s="3" t="s">
        <v>110</v>
      </c>
      <c r="C19" s="3" t="s">
        <v>68</v>
      </c>
      <c r="D19" s="3" t="s">
        <v>164</v>
      </c>
      <c r="E19" s="11">
        <f>VLOOKUP(A19,[1]Hoja1!$A$8:$AM$181,8,0)</f>
        <v>9500</v>
      </c>
      <c r="F19" s="11">
        <f>VLOOKUP(A19,[1]Hoja1!$A$8:$AM$181,27,0)</f>
        <v>1488.03</v>
      </c>
      <c r="G19" s="11">
        <f>VLOOKUP(A19,[1]Hoja1!$A$8:$AM$181,28,0)</f>
        <v>8011.97</v>
      </c>
    </row>
    <row r="20" spans="1:7" ht="12" customHeight="1" x14ac:dyDescent="0.25">
      <c r="A20" s="5" t="s">
        <v>50</v>
      </c>
      <c r="B20" s="3" t="s">
        <v>111</v>
      </c>
      <c r="C20" s="3" t="s">
        <v>49</v>
      </c>
      <c r="D20" s="3" t="s">
        <v>164</v>
      </c>
      <c r="E20" s="11">
        <f>VLOOKUP(A20,[1]Hoja1!$A$8:$AM$181,8,0)</f>
        <v>3733.95</v>
      </c>
      <c r="F20" s="11">
        <f>VLOOKUP(A20,[1]Hoja1!$A$8:$AM$181,27,0)</f>
        <v>0</v>
      </c>
      <c r="G20" s="11">
        <f>VLOOKUP(A20,[1]Hoja1!$A$8:$AM$181,28,0)</f>
        <v>3733.95</v>
      </c>
    </row>
    <row r="21" spans="1:7" ht="12" customHeight="1" x14ac:dyDescent="0.25">
      <c r="A21" s="5" t="s">
        <v>84</v>
      </c>
      <c r="B21" s="3" t="s">
        <v>85</v>
      </c>
      <c r="C21" s="3" t="s">
        <v>65</v>
      </c>
      <c r="D21" s="3" t="s">
        <v>164</v>
      </c>
      <c r="E21" s="11">
        <f>VLOOKUP(A21,[1]Hoja1!$A$8:$AM$181,8,0)</f>
        <v>8805.58</v>
      </c>
      <c r="F21" s="11">
        <f>VLOOKUP(A21,[1]Hoja1!$A$8:$AM$181,27,0)</f>
        <v>1305.58</v>
      </c>
      <c r="G21" s="11">
        <f>VLOOKUP(A21,[1]Hoja1!$A$8:$AM$181,28,0)</f>
        <v>7500</v>
      </c>
    </row>
    <row r="22" spans="1:7" ht="12" customHeight="1" x14ac:dyDescent="0.25">
      <c r="A22" s="5" t="s">
        <v>51</v>
      </c>
      <c r="B22" s="3" t="s">
        <v>112</v>
      </c>
      <c r="C22" s="3" t="s">
        <v>37</v>
      </c>
      <c r="D22" s="3" t="s">
        <v>164</v>
      </c>
      <c r="E22" s="11">
        <f>VLOOKUP(A22,[1]Hoja1!$A$8:$AM$181,8,0)</f>
        <v>5385</v>
      </c>
      <c r="F22" s="11">
        <f>VLOOKUP(A22,[1]Hoja1!$A$8:$AM$181,27,0)</f>
        <v>2149.3200000000002</v>
      </c>
      <c r="G22" s="11">
        <f>VLOOKUP(A22,[1]Hoja1!$A$8:$AM$181,28,0)</f>
        <v>3235.68</v>
      </c>
    </row>
    <row r="23" spans="1:7" ht="12" customHeight="1" x14ac:dyDescent="0.25">
      <c r="A23" s="5" t="s">
        <v>48</v>
      </c>
      <c r="B23" s="3" t="s">
        <v>113</v>
      </c>
      <c r="C23" s="3" t="s">
        <v>49</v>
      </c>
      <c r="D23" s="3" t="s">
        <v>164</v>
      </c>
      <c r="E23" s="11">
        <f>VLOOKUP(A23,[1]Hoja1!$A$8:$AM$181,8,0)</f>
        <v>3733.95</v>
      </c>
      <c r="F23" s="11">
        <f>VLOOKUP(A23,[1]Hoja1!$A$8:$AM$181,27,0)</f>
        <v>0</v>
      </c>
      <c r="G23" s="11">
        <f>VLOOKUP(A23,[1]Hoja1!$A$8:$AM$181,28,0)</f>
        <v>3733.95</v>
      </c>
    </row>
    <row r="24" spans="1:7" ht="12" customHeight="1" x14ac:dyDescent="0.25">
      <c r="A24" s="5" t="s">
        <v>71</v>
      </c>
      <c r="B24" s="3" t="s">
        <v>114</v>
      </c>
      <c r="C24" s="3" t="s">
        <v>33</v>
      </c>
      <c r="D24" s="3" t="s">
        <v>164</v>
      </c>
      <c r="E24" s="11">
        <f>VLOOKUP(A24,[1]Hoja1!$A$8:$AM$181,8,0)</f>
        <v>11893.78</v>
      </c>
      <c r="F24" s="11">
        <f>VLOOKUP(A24,[1]Hoja1!$A$8:$AM$181,27,0)</f>
        <v>2058.87</v>
      </c>
      <c r="G24" s="11">
        <f>VLOOKUP(A24,[1]Hoja1!$A$8:$AM$181,28,0)</f>
        <v>9834.91</v>
      </c>
    </row>
    <row r="25" spans="1:7" ht="12" customHeight="1" x14ac:dyDescent="0.25">
      <c r="A25" s="5" t="s">
        <v>22</v>
      </c>
      <c r="B25" s="3" t="s">
        <v>115</v>
      </c>
      <c r="C25" s="3" t="s">
        <v>33</v>
      </c>
      <c r="D25" s="3" t="s">
        <v>164</v>
      </c>
      <c r="E25" s="11">
        <f>VLOOKUP(A25,[1]Hoja1!$A$8:$AM$181,8,0)</f>
        <v>3733.95</v>
      </c>
      <c r="F25" s="11">
        <f>VLOOKUP(A25,[1]Hoja1!$A$8:$AM$181,27,0)</f>
        <v>1294.26</v>
      </c>
      <c r="G25" s="11">
        <f>VLOOKUP(A25,[1]Hoja1!$A$8:$AM$181,28,0)</f>
        <v>2439.69</v>
      </c>
    </row>
    <row r="26" spans="1:7" ht="12" customHeight="1" x14ac:dyDescent="0.25">
      <c r="A26" s="5" t="s">
        <v>73</v>
      </c>
      <c r="B26" s="3" t="s">
        <v>78</v>
      </c>
      <c r="C26" s="3" t="s">
        <v>36</v>
      </c>
      <c r="D26" s="3" t="s">
        <v>164</v>
      </c>
      <c r="E26" s="11">
        <f>VLOOKUP(A26,[1]Hoja1!$A$8:$AM$181,8,0)</f>
        <v>12112.25</v>
      </c>
      <c r="F26" s="11">
        <f>VLOOKUP(A26,[1]Hoja1!$A$8:$AM$181,27,0)</f>
        <v>2112.25</v>
      </c>
      <c r="G26" s="11">
        <f>VLOOKUP(A26,[1]Hoja1!$A$8:$AM$181,28,0)</f>
        <v>10000</v>
      </c>
    </row>
    <row r="27" spans="1:7" ht="12" customHeight="1" x14ac:dyDescent="0.25">
      <c r="A27" s="5" t="s">
        <v>97</v>
      </c>
      <c r="B27" s="3" t="s">
        <v>98</v>
      </c>
      <c r="C27" s="3" t="s">
        <v>33</v>
      </c>
      <c r="D27" s="3" t="s">
        <v>164</v>
      </c>
      <c r="E27" s="11">
        <f>VLOOKUP(A27,[1]Hoja1!$A$8:$AM$181,8,0)</f>
        <v>4469.5</v>
      </c>
      <c r="F27" s="11">
        <f>VLOOKUP(A27,[1]Hoja1!$A$8:$AM$181,27,0)</f>
        <v>258.13</v>
      </c>
      <c r="G27" s="11">
        <f>VLOOKUP(A27,[1]Hoja1!$A$8:$AM$181,28,0)</f>
        <v>4211.37</v>
      </c>
    </row>
    <row r="28" spans="1:7" ht="12" customHeight="1" x14ac:dyDescent="0.25">
      <c r="A28" s="5" t="s">
        <v>149</v>
      </c>
      <c r="B28" s="3" t="s">
        <v>150</v>
      </c>
      <c r="C28" s="3" t="s">
        <v>33</v>
      </c>
      <c r="D28" s="3" t="s">
        <v>164</v>
      </c>
      <c r="E28" s="11">
        <f>VLOOKUP(A28,[1]Hoja1!$A$8:$AM$181,8,0)</f>
        <v>3733.95</v>
      </c>
      <c r="F28" s="11">
        <f>VLOOKUP(A28,[1]Hoja1!$A$8:$AM$181,27,0)</f>
        <v>0</v>
      </c>
      <c r="G28" s="11">
        <f>VLOOKUP(A28,[1]Hoja1!$A$8:$AM$181,28,0)</f>
        <v>3733.95</v>
      </c>
    </row>
    <row r="29" spans="1:7" ht="12" customHeight="1" x14ac:dyDescent="0.25">
      <c r="A29" s="5" t="s">
        <v>20</v>
      </c>
      <c r="B29" s="3" t="s">
        <v>116</v>
      </c>
      <c r="C29" s="3" t="s">
        <v>33</v>
      </c>
      <c r="D29" s="3" t="s">
        <v>164</v>
      </c>
      <c r="E29" s="11">
        <f>VLOOKUP(A29,[1]Hoja1!$A$8:$AM$181,8,0)</f>
        <v>3733.95</v>
      </c>
      <c r="F29" s="11">
        <f>VLOOKUP(A29,[1]Hoja1!$A$8:$AM$181,27,0)</f>
        <v>863.43</v>
      </c>
      <c r="G29" s="11">
        <f>VLOOKUP(A29,[1]Hoja1!$A$8:$AM$181,28,0)</f>
        <v>2870.52</v>
      </c>
    </row>
    <row r="30" spans="1:7" ht="12" customHeight="1" x14ac:dyDescent="0.25">
      <c r="A30" s="5" t="s">
        <v>59</v>
      </c>
      <c r="B30" s="3" t="s">
        <v>117</v>
      </c>
      <c r="C30" s="3" t="s">
        <v>58</v>
      </c>
      <c r="D30" s="3" t="s">
        <v>164</v>
      </c>
      <c r="E30" s="11">
        <f>VLOOKUP(A30,[1]Hoja1!$A$8:$AM$181,8,0)</f>
        <v>4285</v>
      </c>
      <c r="F30" s="11">
        <f>VLOOKUP(A30,[1]Hoja1!$A$8:$AM$181,27,0)</f>
        <v>230.55</v>
      </c>
      <c r="G30" s="11">
        <f>VLOOKUP(A30,[1]Hoja1!$A$8:$AM$181,28,0)</f>
        <v>4054.45</v>
      </c>
    </row>
    <row r="31" spans="1:7" ht="12" customHeight="1" x14ac:dyDescent="0.25">
      <c r="A31" s="5" t="s">
        <v>60</v>
      </c>
      <c r="B31" s="3" t="s">
        <v>118</v>
      </c>
      <c r="C31" s="3" t="s">
        <v>35</v>
      </c>
      <c r="D31" s="3" t="s">
        <v>164</v>
      </c>
      <c r="E31" s="11">
        <f>VLOOKUP(A31,[1]Hoja1!$A$8:$AM$181,8,0)</f>
        <v>5555.37</v>
      </c>
      <c r="F31" s="11">
        <f>VLOOKUP(A31,[1]Hoja1!$A$8:$AM$181,27,0)</f>
        <v>607.54999999999995</v>
      </c>
      <c r="G31" s="11">
        <f>VLOOKUP(A31,[1]Hoja1!$A$8:$AM$181,28,0)</f>
        <v>4947.82</v>
      </c>
    </row>
    <row r="32" spans="1:7" ht="12" customHeight="1" x14ac:dyDescent="0.25">
      <c r="A32" s="8" t="s">
        <v>156</v>
      </c>
      <c r="B32" s="3" t="s">
        <v>155</v>
      </c>
      <c r="C32" s="3" t="s">
        <v>37</v>
      </c>
      <c r="D32" s="3" t="s">
        <v>164</v>
      </c>
      <c r="E32" s="11">
        <f>VLOOKUP(A32,[1]Hoja1!$A$8:$AM$181,8,0)</f>
        <v>24999.95</v>
      </c>
      <c r="F32" s="11">
        <f>VLOOKUP(A32,[1]Hoja1!$A$8:$AM$181,27,0)</f>
        <v>5151.3999999999996</v>
      </c>
      <c r="G32" s="11">
        <f>VLOOKUP(A32,[1]Hoja1!$A$8:$AM$181,28,0)</f>
        <v>19848.55</v>
      </c>
    </row>
    <row r="33" spans="1:7" ht="12" customHeight="1" x14ac:dyDescent="0.25">
      <c r="A33" s="5" t="s">
        <v>147</v>
      </c>
      <c r="B33" s="3" t="s">
        <v>148</v>
      </c>
      <c r="C33" s="3" t="s">
        <v>33</v>
      </c>
      <c r="D33" s="3" t="s">
        <v>164</v>
      </c>
      <c r="E33" s="11">
        <f>VLOOKUP(A33,[1]Hoja1!$A$8:$AM$181,8,0)</f>
        <v>4500.05</v>
      </c>
      <c r="F33" s="11">
        <f>VLOOKUP(A33,[1]Hoja1!$A$8:$AM$181,27,0)</f>
        <v>455.82</v>
      </c>
      <c r="G33" s="11">
        <f>VLOOKUP(A33,[1]Hoja1!$A$8:$AM$181,28,0)</f>
        <v>4044.23</v>
      </c>
    </row>
    <row r="34" spans="1:7" ht="12" customHeight="1" x14ac:dyDescent="0.25">
      <c r="A34" s="5" t="s">
        <v>17</v>
      </c>
      <c r="B34" s="3" t="s">
        <v>119</v>
      </c>
      <c r="C34" s="3" t="s">
        <v>37</v>
      </c>
      <c r="D34" s="3" t="s">
        <v>164</v>
      </c>
      <c r="E34" s="11">
        <f>VLOOKUP(A34,[1]Hoja1!$A$8:$AM$181,8,0)</f>
        <v>8714.7000000000007</v>
      </c>
      <c r="F34" s="11">
        <f>VLOOKUP(A34,[1]Hoja1!$A$8:$AM$181,27,0)</f>
        <v>1298.49</v>
      </c>
      <c r="G34" s="11">
        <f>VLOOKUP(A34,[1]Hoja1!$A$8:$AM$181,28,0)</f>
        <v>7416.21</v>
      </c>
    </row>
    <row r="35" spans="1:7" ht="12" customHeight="1" x14ac:dyDescent="0.25">
      <c r="A35" s="5" t="s">
        <v>16</v>
      </c>
      <c r="B35" s="3" t="s">
        <v>120</v>
      </c>
      <c r="C35" s="3" t="s">
        <v>38</v>
      </c>
      <c r="D35" s="3" t="s">
        <v>164</v>
      </c>
      <c r="E35" s="11">
        <f>VLOOKUP(A35,[1]Hoja1!$A$8:$AM$181,8,0)</f>
        <v>4584</v>
      </c>
      <c r="F35" s="11">
        <f>VLOOKUP(A35,[1]Hoja1!$A$8:$AM$181,27,0)</f>
        <v>469.8</v>
      </c>
      <c r="G35" s="11">
        <f>VLOOKUP(A35,[1]Hoja1!$A$8:$AM$181,28,0)</f>
        <v>4114.2</v>
      </c>
    </row>
    <row r="36" spans="1:7" ht="12" customHeight="1" x14ac:dyDescent="0.25">
      <c r="A36" s="5" t="s">
        <v>14</v>
      </c>
      <c r="B36" s="3" t="s">
        <v>121</v>
      </c>
      <c r="C36" s="3" t="s">
        <v>39</v>
      </c>
      <c r="D36" s="3" t="s">
        <v>164</v>
      </c>
      <c r="E36" s="11">
        <f>VLOOKUP(A36,[1]Hoja1!$A$8:$AM$181,8,0)</f>
        <v>6543.75</v>
      </c>
      <c r="F36" s="11">
        <f>VLOOKUP(A36,[1]Hoja1!$A$8:$AM$181,27,0)</f>
        <v>2622.24</v>
      </c>
      <c r="G36" s="11">
        <f>VLOOKUP(A36,[1]Hoja1!$A$8:$AM$181,28,0)</f>
        <v>3921.51</v>
      </c>
    </row>
    <row r="37" spans="1:7" ht="12" customHeight="1" x14ac:dyDescent="0.25">
      <c r="A37" s="5" t="s">
        <v>52</v>
      </c>
      <c r="B37" s="3" t="s">
        <v>122</v>
      </c>
      <c r="C37" s="3" t="s">
        <v>41</v>
      </c>
      <c r="D37" s="3" t="s">
        <v>164</v>
      </c>
      <c r="E37" s="11">
        <f>VLOOKUP(A37,[1]Hoja1!$A$8:$AM$181,8,0)</f>
        <v>5555.37</v>
      </c>
      <c r="F37" s="11">
        <f>VLOOKUP(A37,[1]Hoja1!$A$8:$AM$181,27,0)</f>
        <v>607.54</v>
      </c>
      <c r="G37" s="11">
        <f>VLOOKUP(A37,[1]Hoja1!$A$8:$AM$181,28,0)</f>
        <v>4947.83</v>
      </c>
    </row>
    <row r="38" spans="1:7" ht="12" customHeight="1" x14ac:dyDescent="0.25">
      <c r="A38" s="5" t="s">
        <v>57</v>
      </c>
      <c r="B38" s="3" t="s">
        <v>123</v>
      </c>
      <c r="C38" s="3" t="s">
        <v>33</v>
      </c>
      <c r="D38" s="3" t="s">
        <v>164</v>
      </c>
      <c r="E38" s="11">
        <f>VLOOKUP(A38,[1]Hoja1!$A$8:$AM$181,8,0)</f>
        <v>4238.16</v>
      </c>
      <c r="F38" s="11">
        <f>VLOOKUP(A38,[1]Hoja1!$A$8:$AM$181,27,0)</f>
        <v>226.72</v>
      </c>
      <c r="G38" s="11">
        <f>VLOOKUP(A38,[1]Hoja1!$A$8:$AM$181,28,0)</f>
        <v>4011.44</v>
      </c>
    </row>
    <row r="39" spans="1:7" ht="12" customHeight="1" x14ac:dyDescent="0.25">
      <c r="A39" s="5" t="s">
        <v>145</v>
      </c>
      <c r="B39" s="3" t="s">
        <v>146</v>
      </c>
      <c r="C39" s="3" t="s">
        <v>33</v>
      </c>
      <c r="D39" s="3" t="s">
        <v>164</v>
      </c>
      <c r="E39" s="11">
        <f>VLOOKUP(A39,[1]Hoja1!$A$8:$AM$181,8,0)</f>
        <v>4500.05</v>
      </c>
      <c r="F39" s="11">
        <f>VLOOKUP(A39,[1]Hoja1!$A$8:$AM$181,27,0)</f>
        <v>455.82</v>
      </c>
      <c r="G39" s="11">
        <f>VLOOKUP(A39,[1]Hoja1!$A$8:$AM$181,28,0)</f>
        <v>4044.23</v>
      </c>
    </row>
    <row r="40" spans="1:7" ht="12" customHeight="1" x14ac:dyDescent="0.25">
      <c r="A40" s="5" t="s">
        <v>11</v>
      </c>
      <c r="B40" s="3" t="s">
        <v>124</v>
      </c>
      <c r="C40" s="3" t="s">
        <v>32</v>
      </c>
      <c r="D40" s="3" t="s">
        <v>164</v>
      </c>
      <c r="E40" s="11">
        <f>VLOOKUP(A40,[1]Hoja1!$A$8:$AM$181,8,0)</f>
        <v>7204.5</v>
      </c>
      <c r="F40" s="11">
        <f>VLOOKUP(A40,[1]Hoja1!$A$8:$AM$181,27,0)</f>
        <v>3368.23</v>
      </c>
      <c r="G40" s="11">
        <f>VLOOKUP(A40,[1]Hoja1!$A$8:$AM$181,28,0)</f>
        <v>3836.27</v>
      </c>
    </row>
    <row r="41" spans="1:7" ht="12" customHeight="1" x14ac:dyDescent="0.25">
      <c r="A41" s="5" t="s">
        <v>53</v>
      </c>
      <c r="B41" s="3" t="s">
        <v>125</v>
      </c>
      <c r="C41" s="3" t="s">
        <v>33</v>
      </c>
      <c r="D41" s="3" t="s">
        <v>164</v>
      </c>
      <c r="E41" s="11">
        <f>VLOOKUP(A41,[1]Hoja1!$A$8:$AM$181,8,0)</f>
        <v>6950</v>
      </c>
      <c r="F41" s="11">
        <f>VLOOKUP(A41,[1]Hoja1!$A$8:$AM$181,27,0)</f>
        <v>872.71</v>
      </c>
      <c r="G41" s="11">
        <f>VLOOKUP(A41,[1]Hoja1!$A$8:$AM$181,28,0)</f>
        <v>6077.29</v>
      </c>
    </row>
    <row r="42" spans="1:7" ht="12" customHeight="1" x14ac:dyDescent="0.25">
      <c r="A42" s="5" t="s">
        <v>26</v>
      </c>
      <c r="B42" s="3" t="s">
        <v>126</v>
      </c>
      <c r="C42" s="3" t="s">
        <v>40</v>
      </c>
      <c r="D42" s="3" t="s">
        <v>164</v>
      </c>
      <c r="E42" s="11">
        <f>VLOOKUP(A42,[1]Hoja1!$A$8:$AM$181,8,0)</f>
        <v>6100</v>
      </c>
      <c r="F42" s="11">
        <f>VLOOKUP(A42,[1]Hoja1!$A$8:$AM$181,27,0)</f>
        <v>1447.65</v>
      </c>
      <c r="G42" s="11">
        <f>VLOOKUP(A42,[1]Hoja1!$A$8:$AM$181,28,0)</f>
        <v>4652.3500000000004</v>
      </c>
    </row>
    <row r="43" spans="1:7" ht="12" customHeight="1" x14ac:dyDescent="0.25">
      <c r="A43" s="5" t="s">
        <v>99</v>
      </c>
      <c r="B43" s="3" t="s">
        <v>100</v>
      </c>
      <c r="C43" s="3" t="s">
        <v>49</v>
      </c>
      <c r="D43" s="3" t="s">
        <v>164</v>
      </c>
      <c r="E43" s="11">
        <f>VLOOKUP(A43,[1]Hoja1!$A$8:$AM$181,8,0)</f>
        <v>3733.95</v>
      </c>
      <c r="F43" s="11">
        <f>VLOOKUP(A43,[1]Hoja1!$A$8:$AM$181,27,0)</f>
        <v>0</v>
      </c>
      <c r="G43" s="11">
        <f>VLOOKUP(A43,[1]Hoja1!$A$8:$AM$181,28,0)</f>
        <v>3733.95</v>
      </c>
    </row>
    <row r="44" spans="1:7" ht="12" customHeight="1" x14ac:dyDescent="0.25">
      <c r="A44" s="5" t="s">
        <v>24</v>
      </c>
      <c r="B44" s="3" t="s">
        <v>127</v>
      </c>
      <c r="C44" s="3" t="s">
        <v>37</v>
      </c>
      <c r="D44" s="3" t="s">
        <v>164</v>
      </c>
      <c r="E44" s="11">
        <f>VLOOKUP(A44,[1]Hoja1!$A$8:$AM$181,8,0)</f>
        <v>7500</v>
      </c>
      <c r="F44" s="11">
        <f>VLOOKUP(A44,[1]Hoja1!$A$8:$AM$181,27,0)</f>
        <v>997.94</v>
      </c>
      <c r="G44" s="11">
        <f>VLOOKUP(A44,[1]Hoja1!$A$8:$AM$181,28,0)</f>
        <v>6502.06</v>
      </c>
    </row>
    <row r="45" spans="1:7" ht="12" customHeight="1" x14ac:dyDescent="0.25">
      <c r="A45" s="5" t="s">
        <v>153</v>
      </c>
      <c r="B45" s="3" t="s">
        <v>154</v>
      </c>
      <c r="C45" s="3" t="s">
        <v>33</v>
      </c>
      <c r="D45" s="3" t="s">
        <v>164</v>
      </c>
      <c r="E45" s="11">
        <f>VLOOKUP(A45,[1]Hoja1!$A$8:$AM$181,8,0)</f>
        <v>3733.95</v>
      </c>
      <c r="F45" s="11">
        <f>VLOOKUP(A45,[1]Hoja1!$A$8:$AM$181,27,0)</f>
        <v>150</v>
      </c>
      <c r="G45" s="11">
        <f>VLOOKUP(A45,[1]Hoja1!$A$8:$AM$181,28,0)</f>
        <v>3583.95</v>
      </c>
    </row>
    <row r="46" spans="1:7" x14ac:dyDescent="0.25">
      <c r="A46" s="5" t="s">
        <v>13</v>
      </c>
      <c r="B46" s="3" t="s">
        <v>128</v>
      </c>
      <c r="C46" s="3" t="s">
        <v>41</v>
      </c>
      <c r="D46" s="3" t="s">
        <v>164</v>
      </c>
      <c r="E46" s="11">
        <f>VLOOKUP(A46,[1]Hoja1!$A$8:$AM$181,8,0)</f>
        <v>5900.35</v>
      </c>
      <c r="F46" s="11">
        <f>VLOOKUP(A46,[1]Hoja1!$A$8:$AM$181,27,0)</f>
        <v>671.89</v>
      </c>
      <c r="G46" s="11">
        <f>VLOOKUP(A46,[1]Hoja1!$A$8:$AM$181,28,0)</f>
        <v>5228.46</v>
      </c>
    </row>
    <row r="47" spans="1:7" x14ac:dyDescent="0.25">
      <c r="A47" s="5" t="s">
        <v>23</v>
      </c>
      <c r="B47" s="3" t="s">
        <v>129</v>
      </c>
      <c r="C47" s="3" t="s">
        <v>42</v>
      </c>
      <c r="D47" s="3" t="s">
        <v>164</v>
      </c>
      <c r="E47" s="11">
        <f>VLOOKUP(A47,[1]Hoja1!$A$8:$AM$181,8,0)</f>
        <v>5434.15</v>
      </c>
      <c r="F47" s="11">
        <f>VLOOKUP(A47,[1]Hoja1!$A$8:$AM$181,27,0)</f>
        <v>1357.52</v>
      </c>
      <c r="G47" s="11">
        <f>VLOOKUP(A47,[1]Hoja1!$A$8:$AM$181,28,0)</f>
        <v>4076.63</v>
      </c>
    </row>
    <row r="48" spans="1:7" x14ac:dyDescent="0.25">
      <c r="A48" s="8" t="s">
        <v>70</v>
      </c>
      <c r="B48" s="3" t="s">
        <v>131</v>
      </c>
      <c r="C48" s="3" t="s">
        <v>37</v>
      </c>
      <c r="D48" s="3" t="s">
        <v>164</v>
      </c>
      <c r="E48" s="11">
        <f>VLOOKUP(A48,[1]Hoja1!$A$8:$AM$181,8,0)</f>
        <v>5085</v>
      </c>
      <c r="F48" s="11">
        <f>VLOOKUP(A48,[1]Hoja1!$A$8:$AM$181,27,0)</f>
        <v>534.54999999999995</v>
      </c>
      <c r="G48" s="11">
        <f>VLOOKUP(A48,[1]Hoja1!$A$8:$AM$181,28,0)</f>
        <v>4550.45</v>
      </c>
    </row>
    <row r="49" spans="1:7" x14ac:dyDescent="0.25">
      <c r="A49" s="5" t="s">
        <v>55</v>
      </c>
      <c r="B49" s="3" t="s">
        <v>132</v>
      </c>
      <c r="C49" s="3" t="s">
        <v>32</v>
      </c>
      <c r="D49" s="3" t="s">
        <v>164</v>
      </c>
      <c r="E49" s="11">
        <f>VLOOKUP(A49,[1]Hoja1!$A$8:$AM$181,8,0)</f>
        <v>8757.25</v>
      </c>
      <c r="F49" s="11">
        <f>VLOOKUP(A49,[1]Hoja1!$A$8:$AM$181,27,0)</f>
        <v>1297.27</v>
      </c>
      <c r="G49" s="11">
        <f>VLOOKUP(A49,[1]Hoja1!$A$8:$AM$181,28,0)</f>
        <v>7459.98</v>
      </c>
    </row>
    <row r="50" spans="1:7" x14ac:dyDescent="0.25">
      <c r="A50" s="5" t="s">
        <v>28</v>
      </c>
      <c r="B50" s="3" t="s">
        <v>133</v>
      </c>
      <c r="C50" s="3" t="s">
        <v>33</v>
      </c>
      <c r="D50" s="3" t="s">
        <v>164</v>
      </c>
      <c r="E50" s="11">
        <f>VLOOKUP(A50,[1]Hoja1!$A$8:$AM$181,8,0)</f>
        <v>5584</v>
      </c>
      <c r="F50" s="11">
        <f>VLOOKUP(A50,[1]Hoja1!$A$8:$AM$181,27,0)</f>
        <v>4096.01</v>
      </c>
      <c r="G50" s="11">
        <f>VLOOKUP(A50,[1]Hoja1!$A$8:$AM$181,28,0)</f>
        <v>1487.99</v>
      </c>
    </row>
    <row r="51" spans="1:7" x14ac:dyDescent="0.25">
      <c r="A51" s="5" t="s">
        <v>69</v>
      </c>
      <c r="B51" s="3" t="s">
        <v>134</v>
      </c>
      <c r="C51" s="3" t="s">
        <v>36</v>
      </c>
      <c r="D51" s="3" t="s">
        <v>164</v>
      </c>
      <c r="E51" s="11">
        <f>VLOOKUP(A51,[1]Hoja1!$A$8:$AM$181,8,0)</f>
        <v>11893.78</v>
      </c>
      <c r="F51" s="11">
        <f>VLOOKUP(A51,[1]Hoja1!$A$8:$AM$181,27,0)</f>
        <v>2058.87</v>
      </c>
      <c r="G51" s="11">
        <f>VLOOKUP(A51,[1]Hoja1!$A$8:$AM$181,28,0)</f>
        <v>9834.91</v>
      </c>
    </row>
    <row r="52" spans="1:7" x14ac:dyDescent="0.25">
      <c r="A52" s="5" t="s">
        <v>18</v>
      </c>
      <c r="B52" s="3" t="s">
        <v>135</v>
      </c>
      <c r="C52" s="3" t="s">
        <v>37</v>
      </c>
      <c r="D52" s="3" t="s">
        <v>164</v>
      </c>
      <c r="E52" s="11">
        <f>VLOOKUP(A52,[1]Hoja1!$A$8:$AM$181,8,0)</f>
        <v>6000</v>
      </c>
      <c r="F52" s="11">
        <f>VLOOKUP(A52,[1]Hoja1!$A$8:$AM$181,27,0)</f>
        <v>2204.84</v>
      </c>
      <c r="G52" s="11">
        <f>VLOOKUP(A52,[1]Hoja1!$A$8:$AM$181,28,0)</f>
        <v>3795.16</v>
      </c>
    </row>
    <row r="53" spans="1:7" x14ac:dyDescent="0.25">
      <c r="A53" s="5" t="s">
        <v>12</v>
      </c>
      <c r="B53" s="3" t="s">
        <v>136</v>
      </c>
      <c r="C53" s="3" t="s">
        <v>33</v>
      </c>
      <c r="D53" s="3" t="s">
        <v>164</v>
      </c>
      <c r="E53" s="11">
        <f>VLOOKUP(A53,[1]Hoja1!$A$8:$AM$181,8,0)</f>
        <v>3959.1</v>
      </c>
      <c r="F53" s="11">
        <f>VLOOKUP(A53,[1]Hoja1!$A$8:$AM$181,27,0)</f>
        <v>840.57</v>
      </c>
      <c r="G53" s="11">
        <f>VLOOKUP(A53,[1]Hoja1!$A$8:$AM$181,28,0)</f>
        <v>3118.53</v>
      </c>
    </row>
    <row r="54" spans="1:7" x14ac:dyDescent="0.25">
      <c r="A54" s="5" t="s">
        <v>15</v>
      </c>
      <c r="B54" s="3" t="s">
        <v>137</v>
      </c>
      <c r="C54" s="3" t="s">
        <v>33</v>
      </c>
      <c r="D54" s="3" t="s">
        <v>164</v>
      </c>
      <c r="E54" s="11">
        <f>VLOOKUP(A54,[1]Hoja1!$A$8:$AM$181,8,0)</f>
        <v>7752</v>
      </c>
      <c r="F54" s="11">
        <f>VLOOKUP(A54,[1]Hoja1!$A$8:$AM$181,27,0)</f>
        <v>3225.19</v>
      </c>
      <c r="G54" s="11">
        <f>VLOOKUP(A54,[1]Hoja1!$A$8:$AM$181,28,0)</f>
        <v>4526.8100000000004</v>
      </c>
    </row>
    <row r="55" spans="1:7" x14ac:dyDescent="0.25">
      <c r="A55" s="5" t="s">
        <v>82</v>
      </c>
      <c r="B55" s="3" t="s">
        <v>83</v>
      </c>
      <c r="C55" s="3" t="s">
        <v>86</v>
      </c>
      <c r="D55" s="3" t="s">
        <v>164</v>
      </c>
      <c r="E55" s="11">
        <f>VLOOKUP(A55,[1]Hoja1!$A$8:$AM$181,8,0)</f>
        <v>5612.88</v>
      </c>
      <c r="F55" s="11">
        <f>VLOOKUP(A55,[1]Hoja1!$A$8:$AM$181,27,0)</f>
        <v>612.88</v>
      </c>
      <c r="G55" s="11">
        <f>VLOOKUP(A55,[1]Hoja1!$A$8:$AM$181,28,0)</f>
        <v>5000</v>
      </c>
    </row>
    <row r="56" spans="1:7" x14ac:dyDescent="0.25">
      <c r="A56" s="5" t="s">
        <v>56</v>
      </c>
      <c r="B56" s="3" t="s">
        <v>138</v>
      </c>
      <c r="C56" s="3" t="s">
        <v>49</v>
      </c>
      <c r="D56" s="3" t="s">
        <v>164</v>
      </c>
      <c r="E56" s="11">
        <f>VLOOKUP(A56,[1]Hoja1!$A$8:$AM$181,8,0)</f>
        <v>3733.95</v>
      </c>
      <c r="F56" s="11">
        <f>VLOOKUP(A56,[1]Hoja1!$A$8:$AM$181,27,0)</f>
        <v>0</v>
      </c>
      <c r="G56" s="11">
        <f>VLOOKUP(A56,[1]Hoja1!$A$8:$AM$181,28,0)</f>
        <v>3733.95</v>
      </c>
    </row>
    <row r="57" spans="1:7" x14ac:dyDescent="0.25">
      <c r="A57" s="5" t="s">
        <v>159</v>
      </c>
      <c r="B57" s="3" t="s">
        <v>160</v>
      </c>
      <c r="C57" s="3" t="s">
        <v>33</v>
      </c>
      <c r="D57" s="3" t="s">
        <v>164</v>
      </c>
      <c r="E57" s="11">
        <f>VLOOKUP(A57,[1]Hoja1!$A$8:$AM$181,8,0)</f>
        <v>7500</v>
      </c>
      <c r="F57" s="11">
        <f>VLOOKUP(A57,[1]Hoja1!$A$8:$AM$181,27,0)</f>
        <v>920.73</v>
      </c>
      <c r="G57" s="11">
        <f>VLOOKUP(A57,[1]Hoja1!$A$8:$AM$181,28,0)</f>
        <v>6579.27</v>
      </c>
    </row>
    <row r="58" spans="1:7" ht="18.75" customHeight="1" x14ac:dyDescent="0.25">
      <c r="A58" s="5" t="s">
        <v>21</v>
      </c>
      <c r="B58" s="3" t="s">
        <v>139</v>
      </c>
      <c r="C58" s="3" t="s">
        <v>33</v>
      </c>
      <c r="D58" s="3" t="s">
        <v>164</v>
      </c>
      <c r="E58" s="11">
        <f>VLOOKUP(A58,[1]Hoja1!$A$8:$AM$181,8,0)</f>
        <v>9800.4</v>
      </c>
      <c r="F58" s="11">
        <f>VLOOKUP(A58,[1]Hoja1!$A$8:$AM$181,27,0)</f>
        <v>2577.9</v>
      </c>
      <c r="G58" s="11">
        <f>VLOOKUP(A58,[1]Hoja1!$A$8:$AM$181,28,0)</f>
        <v>7222.5</v>
      </c>
    </row>
    <row r="59" spans="1:7" ht="18.75" customHeight="1" x14ac:dyDescent="0.25">
      <c r="A59" s="5" t="s">
        <v>161</v>
      </c>
      <c r="B59" s="3" t="s">
        <v>162</v>
      </c>
      <c r="C59" s="3" t="s">
        <v>32</v>
      </c>
      <c r="D59" s="3" t="s">
        <v>164</v>
      </c>
      <c r="E59" s="11">
        <f>VLOOKUP(A59,[1]Hoja1!$A$8:$AM$181,8,0)</f>
        <v>3733.95</v>
      </c>
      <c r="F59" s="11">
        <f>VLOOKUP(A59,[1]Hoja1!$A$8:$AM$181,27,0)</f>
        <v>0</v>
      </c>
      <c r="G59" s="11">
        <f>VLOOKUP(A59,[1]Hoja1!$A$8:$AM$181,28,0)</f>
        <v>3733.95</v>
      </c>
    </row>
    <row r="60" spans="1:7" ht="18.75" customHeight="1" x14ac:dyDescent="0.25">
      <c r="A60" s="5" t="s">
        <v>91</v>
      </c>
      <c r="B60" s="3" t="s">
        <v>92</v>
      </c>
      <c r="C60" s="3" t="s">
        <v>32</v>
      </c>
      <c r="D60" s="3" t="s">
        <v>164</v>
      </c>
      <c r="E60" s="11">
        <f>VLOOKUP(A60,[1]Hoja1!$A$8:$AM$181,8,0)</f>
        <v>5500</v>
      </c>
      <c r="F60" s="11">
        <f>VLOOKUP(A60,[1]Hoja1!$A$8:$AM$181,27,0)</f>
        <v>593.71</v>
      </c>
      <c r="G60" s="11">
        <f>VLOOKUP(A60,[1]Hoja1!$A$8:$AM$181,28,0)</f>
        <v>4906.29</v>
      </c>
    </row>
    <row r="61" spans="1:7" x14ac:dyDescent="0.25">
      <c r="A61" s="5" t="s">
        <v>75</v>
      </c>
      <c r="B61" s="3" t="s">
        <v>81</v>
      </c>
      <c r="C61" s="3" t="s">
        <v>36</v>
      </c>
      <c r="D61" s="3" t="s">
        <v>164</v>
      </c>
      <c r="E61" s="11">
        <f>VLOOKUP(A61,[1]Hoja1!$A$8:$AM$181,8,0)</f>
        <v>8805.58</v>
      </c>
      <c r="F61" s="11">
        <f>VLOOKUP(A61,[1]Hoja1!$A$8:$AM$181,27,0)</f>
        <v>1305.58</v>
      </c>
      <c r="G61" s="11">
        <f>VLOOKUP(A61,[1]Hoja1!$A$8:$AM$181,28,0)</f>
        <v>7500</v>
      </c>
    </row>
    <row r="62" spans="1:7" x14ac:dyDescent="0.25">
      <c r="A62" s="5" t="s">
        <v>157</v>
      </c>
      <c r="B62" s="3" t="s">
        <v>158</v>
      </c>
      <c r="C62" s="3" t="s">
        <v>37</v>
      </c>
      <c r="D62" s="3" t="s">
        <v>164</v>
      </c>
      <c r="E62" s="11">
        <f>VLOOKUP(A62,[1]Hoja1!$A$8:$AM$181,8,0)</f>
        <v>3733.95</v>
      </c>
      <c r="F62" s="11">
        <f>VLOOKUP(A62,[1]Hoja1!$A$8:$AM$181,27,0)</f>
        <v>0</v>
      </c>
      <c r="G62" s="11">
        <f>VLOOKUP(A62,[1]Hoja1!$A$8:$AM$181,28,0)</f>
        <v>3733.95</v>
      </c>
    </row>
    <row r="63" spans="1:7" ht="24.75" x14ac:dyDescent="0.25">
      <c r="B63" s="1" t="s">
        <v>31</v>
      </c>
      <c r="C63" s="1" t="s">
        <v>0</v>
      </c>
      <c r="D63" s="1" t="s">
        <v>1</v>
      </c>
      <c r="E63" s="2" t="s">
        <v>2</v>
      </c>
      <c r="F63" s="2" t="s">
        <v>3</v>
      </c>
      <c r="G63" s="1" t="s">
        <v>4</v>
      </c>
    </row>
    <row r="64" spans="1:7" x14ac:dyDescent="0.25">
      <c r="A64" s="10" t="s">
        <v>64</v>
      </c>
      <c r="B64" s="3" t="s">
        <v>140</v>
      </c>
      <c r="C64" s="3" t="s">
        <v>44</v>
      </c>
      <c r="D64" s="3" t="s">
        <v>164</v>
      </c>
      <c r="E64" s="11">
        <f>VLOOKUP(A64,[1]Hoja1!$A$8:$AM$181,8,0)</f>
        <v>3733.95</v>
      </c>
      <c r="F64" s="11">
        <f>VLOOKUP(A64,[1]Hoja1!$A$8:$AM$181,27,0)</f>
        <v>0</v>
      </c>
      <c r="G64" s="11">
        <f>VLOOKUP(A64,[1]Hoja1!$A$8:$AM$181,28,0)</f>
        <v>3733.95</v>
      </c>
    </row>
    <row r="65" spans="1:7" x14ac:dyDescent="0.25">
      <c r="A65" s="5" t="s">
        <v>76</v>
      </c>
      <c r="B65" s="3" t="s">
        <v>80</v>
      </c>
      <c r="C65" s="3" t="s">
        <v>44</v>
      </c>
      <c r="D65" s="3" t="s">
        <v>164</v>
      </c>
      <c r="E65" s="11">
        <f>VLOOKUP(A65,[1]Hoja1!$A$8:$AM$181,8,0)</f>
        <v>7500</v>
      </c>
      <c r="F65" s="11">
        <f>VLOOKUP(A65,[1]Hoja1!$A$8:$AM$181,27,0)</f>
        <v>991.95</v>
      </c>
      <c r="G65" s="11">
        <f>VLOOKUP(A65,[1]Hoja1!$A$8:$AM$181,28,0)</f>
        <v>6508.05</v>
      </c>
    </row>
    <row r="66" spans="1:7" x14ac:dyDescent="0.25">
      <c r="A66" s="5" t="s">
        <v>93</v>
      </c>
      <c r="B66" s="3" t="s">
        <v>94</v>
      </c>
      <c r="C66" s="3" t="s">
        <v>44</v>
      </c>
      <c r="D66" s="3" t="s">
        <v>164</v>
      </c>
      <c r="E66" s="11">
        <f>VLOOKUP(A66,[1]Hoja1!$A$8:$AM$181,8,0)</f>
        <v>3733.95</v>
      </c>
      <c r="F66" s="11">
        <f>VLOOKUP(A66,[1]Hoja1!$A$8:$AM$181,27,0)</f>
        <v>0</v>
      </c>
      <c r="G66" s="11">
        <f>VLOOKUP(A66,[1]Hoja1!$A$8:$AM$181,28,0)</f>
        <v>3733.95</v>
      </c>
    </row>
    <row r="67" spans="1:7" x14ac:dyDescent="0.25">
      <c r="A67" s="5" t="s">
        <v>95</v>
      </c>
      <c r="B67" s="3" t="s">
        <v>96</v>
      </c>
      <c r="C67" s="3" t="s">
        <v>44</v>
      </c>
      <c r="D67" s="3" t="s">
        <v>164</v>
      </c>
      <c r="E67" s="11">
        <f>VLOOKUP(A67,[1]Hoja1!$A$8:$AM$181,8,0)</f>
        <v>3733.95</v>
      </c>
      <c r="F67" s="11">
        <f>VLOOKUP(A67,[1]Hoja1!$A$8:$AM$181,27,0)</f>
        <v>0</v>
      </c>
      <c r="G67" s="11">
        <f>VLOOKUP(A67,[1]Hoja1!$A$8:$AM$181,28,0)</f>
        <v>3733.95</v>
      </c>
    </row>
    <row r="68" spans="1:7" x14ac:dyDescent="0.25">
      <c r="A68" s="5" t="s">
        <v>61</v>
      </c>
      <c r="B68" s="3" t="s">
        <v>142</v>
      </c>
      <c r="C68" s="3" t="s">
        <v>62</v>
      </c>
      <c r="D68" s="3" t="s">
        <v>164</v>
      </c>
      <c r="E68" s="11">
        <f>VLOOKUP(A68,[1]Hoja1!$A$8:$AM$181,8,0)</f>
        <v>3733.95</v>
      </c>
      <c r="F68" s="11">
        <f>VLOOKUP(A68,[1]Hoja1!$A$8:$AM$181,27,0)</f>
        <v>0</v>
      </c>
      <c r="G68" s="11">
        <f>VLOOKUP(A68,[1]Hoja1!$A$8:$AM$181,28,0)</f>
        <v>3733.95</v>
      </c>
    </row>
    <row r="69" spans="1:7" x14ac:dyDescent="0.25">
      <c r="A69" s="5" t="s">
        <v>151</v>
      </c>
      <c r="B69" s="3" t="s">
        <v>152</v>
      </c>
      <c r="C69" s="3" t="s">
        <v>46</v>
      </c>
      <c r="D69" s="3" t="s">
        <v>164</v>
      </c>
      <c r="E69" s="11">
        <f>VLOOKUP(A69,[1]Hoja1!$A$8:$AM$181,8,0)</f>
        <v>6500</v>
      </c>
      <c r="F69" s="11">
        <f>VLOOKUP(A69,[1]Hoja1!$A$8:$AM$181,27,0)</f>
        <v>785</v>
      </c>
      <c r="G69" s="11">
        <f>VLOOKUP(A69,[1]Hoja1!$A$8:$AM$181,28,0)</f>
        <v>5715</v>
      </c>
    </row>
    <row r="70" spans="1:7" x14ac:dyDescent="0.25">
      <c r="A70" s="5" t="s">
        <v>27</v>
      </c>
      <c r="B70" s="3" t="s">
        <v>141</v>
      </c>
      <c r="C70" s="3" t="s">
        <v>45</v>
      </c>
      <c r="D70" s="3" t="s">
        <v>164</v>
      </c>
      <c r="E70" s="11">
        <f>VLOOKUP(A70,[1]Hoja1!$A$8:$AM$181,8,0)</f>
        <v>3733.95</v>
      </c>
      <c r="F70" s="11">
        <f>VLOOKUP(A70,[1]Hoja1!$A$8:$AM$181,27,0)</f>
        <v>0</v>
      </c>
      <c r="G70" s="11">
        <f>VLOOKUP(A70,[1]Hoja1!$A$8:$AM$181,28,0)</f>
        <v>3733.95</v>
      </c>
    </row>
    <row r="71" spans="1:7" x14ac:dyDescent="0.25">
      <c r="A71" s="5" t="s">
        <v>87</v>
      </c>
      <c r="B71" s="3" t="s">
        <v>88</v>
      </c>
      <c r="C71" s="3" t="s">
        <v>47</v>
      </c>
      <c r="D71" s="3" t="s">
        <v>164</v>
      </c>
      <c r="E71" s="11">
        <f>VLOOKUP(A71,[1]Hoja1!$A$8:$AM$181,8,0)</f>
        <v>4447.5</v>
      </c>
      <c r="F71" s="11">
        <f>VLOOKUP(A71,[1]Hoja1!$A$8:$AM$181,27,0)</f>
        <v>255.06</v>
      </c>
      <c r="G71" s="11">
        <f>VLOOKUP(A71,[1]Hoja1!$A$8:$AM$181,28,0)</f>
        <v>4192.4399999999996</v>
      </c>
    </row>
    <row r="72" spans="1:7" ht="15.75" customHeight="1" x14ac:dyDescent="0.25">
      <c r="A72" s="5" t="s">
        <v>89</v>
      </c>
      <c r="B72" s="3" t="s">
        <v>90</v>
      </c>
      <c r="C72" s="3" t="s">
        <v>47</v>
      </c>
      <c r="D72" s="3" t="s">
        <v>164</v>
      </c>
      <c r="E72" s="11">
        <f>VLOOKUP(A72,[1]Hoja1!$A$8:$AM$181,8,0)</f>
        <v>4447.5</v>
      </c>
      <c r="F72" s="11">
        <f>VLOOKUP(A72,[1]Hoja1!$A$8:$AM$181,27,0)</f>
        <v>255.06</v>
      </c>
      <c r="G72" s="11">
        <f>VLOOKUP(A72,[1]Hoja1!$A$8:$AM$181,28,0)</f>
        <v>4192.4399999999996</v>
      </c>
    </row>
    <row r="73" spans="1:7" ht="15.75" customHeight="1" x14ac:dyDescent="0.25"/>
    <row r="74" spans="1:7" ht="15.75" hidden="1" customHeight="1" x14ac:dyDescent="0.25">
      <c r="E74">
        <f>SUM(E7:E61)+SUM(E64:E72)</f>
        <v>406560.03000000014</v>
      </c>
      <c r="F74">
        <f>SUM(F7:F61)+SUM(F64:F72)</f>
        <v>74409.08</v>
      </c>
      <c r="G74">
        <f>SUM(G7:G61)+SUM(G64:G72)</f>
        <v>332150.95</v>
      </c>
    </row>
    <row r="75" spans="1:7" ht="15.75" hidden="1" customHeight="1" x14ac:dyDescent="0.25">
      <c r="E75" s="9">
        <v>439694.33</v>
      </c>
      <c r="F75" s="9">
        <v>82508.679999999993</v>
      </c>
      <c r="G75" s="9">
        <v>357185.65</v>
      </c>
    </row>
    <row r="76" spans="1:7" ht="15.75" hidden="1" customHeight="1" x14ac:dyDescent="0.25">
      <c r="E76">
        <f>+E74-E75</f>
        <v>-33134.299999999872</v>
      </c>
      <c r="F76">
        <f>+F74-F75</f>
        <v>-8099.5999999999913</v>
      </c>
      <c r="G76">
        <f>+G74-G75</f>
        <v>-25034.700000000012</v>
      </c>
    </row>
    <row r="77" spans="1:7" ht="15.75" customHeight="1" x14ac:dyDescent="0.25"/>
  </sheetData>
  <autoFilter ref="A6:G55" xr:uid="{00000000-0009-0000-0000-000000000000}"/>
  <mergeCells count="4">
    <mergeCell ref="B1:G1"/>
    <mergeCell ref="B2:G2"/>
    <mergeCell ref="B3:G3"/>
    <mergeCell ref="B4:G4"/>
  </mergeCells>
  <phoneticPr fontId="11" type="noConversion"/>
  <conditionalFormatting sqref="A14:A15">
    <cfRule type="cellIs" dxfId="2" priority="5" operator="lessThan">
      <formula>0</formula>
    </cfRule>
  </conditionalFormatting>
  <conditionalFormatting sqref="A32">
    <cfRule type="cellIs" dxfId="1" priority="1" operator="lessThan">
      <formula>0</formula>
    </cfRule>
  </conditionalFormatting>
  <conditionalFormatting sqref="E63:G63">
    <cfRule type="cellIs" dxfId="0" priority="6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2"/>
  <sheetViews>
    <sheetView topLeftCell="A53" zoomScale="140" zoomScaleNormal="140" workbookViewId="0">
      <selection activeCell="B68" sqref="B68"/>
    </sheetView>
  </sheetViews>
  <sheetFormatPr baseColWidth="10" defaultColWidth="9.140625" defaultRowHeight="15" x14ac:dyDescent="0.25"/>
  <cols>
    <col min="1" max="1" width="9.140625" style="4"/>
    <col min="2" max="2" width="25" style="7" customWidth="1"/>
    <col min="3" max="3" width="27.28515625" customWidth="1"/>
    <col min="4" max="4" width="16.42578125" customWidth="1"/>
    <col min="5" max="7" width="14" customWidth="1"/>
  </cols>
  <sheetData>
    <row r="1" spans="1:7" x14ac:dyDescent="0.25">
      <c r="B1" s="15" t="s">
        <v>5</v>
      </c>
      <c r="C1" s="15"/>
      <c r="D1" s="15"/>
      <c r="E1" s="15"/>
      <c r="F1" s="15"/>
      <c r="G1" s="15"/>
    </row>
    <row r="2" spans="1:7" x14ac:dyDescent="0.25">
      <c r="B2" s="15" t="s">
        <v>6</v>
      </c>
      <c r="C2" s="15"/>
      <c r="D2" s="15"/>
      <c r="E2" s="15"/>
      <c r="F2" s="15"/>
      <c r="G2" s="15"/>
    </row>
    <row r="3" spans="1:7" x14ac:dyDescent="0.25">
      <c r="B3" s="15"/>
      <c r="C3" s="15"/>
      <c r="D3" s="15"/>
      <c r="E3" s="15"/>
      <c r="F3" s="15"/>
      <c r="G3" s="15"/>
    </row>
    <row r="4" spans="1:7" x14ac:dyDescent="0.25">
      <c r="B4" s="15" t="s">
        <v>165</v>
      </c>
      <c r="C4" s="15"/>
      <c r="D4" s="15"/>
      <c r="E4" s="15"/>
      <c r="F4" s="15"/>
      <c r="G4" s="15"/>
    </row>
    <row r="6" spans="1:7" ht="23.45" customHeight="1" x14ac:dyDescent="0.25">
      <c r="A6" s="4" t="s">
        <v>7</v>
      </c>
      <c r="B6" s="12" t="s">
        <v>31</v>
      </c>
      <c r="C6" s="13" t="s">
        <v>0</v>
      </c>
      <c r="D6" s="13" t="s">
        <v>1</v>
      </c>
      <c r="E6" s="13" t="s">
        <v>2</v>
      </c>
      <c r="F6" s="13" t="s">
        <v>3</v>
      </c>
      <c r="G6" s="13" t="s">
        <v>4</v>
      </c>
    </row>
    <row r="7" spans="1:7" ht="12" customHeight="1" x14ac:dyDescent="0.25">
      <c r="A7" s="5" t="s">
        <v>8</v>
      </c>
      <c r="B7" s="3" t="s">
        <v>101</v>
      </c>
      <c r="C7" s="3" t="s">
        <v>33</v>
      </c>
      <c r="D7" s="3" t="s">
        <v>166</v>
      </c>
      <c r="E7" s="11">
        <f>VLOOKUP(A7,[2]Hoja1!$A$8:$AN$179,9,0)</f>
        <v>7256.63</v>
      </c>
      <c r="F7" s="11">
        <f>VLOOKUP(A7,[2]Hoja1!$A$8:$AN$179,28,0)</f>
        <v>3629.15</v>
      </c>
      <c r="G7" s="11">
        <f>VLOOKUP(A7,[2]Hoja1!$A$8:$AN$179,29,0)</f>
        <v>3627.48</v>
      </c>
    </row>
    <row r="8" spans="1:7" ht="12" customHeight="1" x14ac:dyDescent="0.25">
      <c r="A8" s="5" t="s">
        <v>25</v>
      </c>
      <c r="B8" s="3" t="s">
        <v>102</v>
      </c>
      <c r="C8" s="3" t="s">
        <v>34</v>
      </c>
      <c r="D8" s="3" t="s">
        <v>166</v>
      </c>
      <c r="E8" s="11">
        <f>VLOOKUP(A8,[2]Hoja1!$A$8:$AN$179,9,0)</f>
        <v>6069.6</v>
      </c>
      <c r="F8" s="11">
        <f>VLOOKUP(A8,[2]Hoja1!$A$8:$AN$179,28,0)</f>
        <v>2308.23</v>
      </c>
      <c r="G8" s="11">
        <f>VLOOKUP(A8,[2]Hoja1!$A$8:$AN$179,29,0)</f>
        <v>3761.37</v>
      </c>
    </row>
    <row r="9" spans="1:7" ht="12" customHeight="1" x14ac:dyDescent="0.25">
      <c r="A9" s="5" t="s">
        <v>30</v>
      </c>
      <c r="B9" s="3" t="s">
        <v>103</v>
      </c>
      <c r="C9" s="3" t="s">
        <v>33</v>
      </c>
      <c r="D9" s="3" t="s">
        <v>166</v>
      </c>
      <c r="E9" s="11">
        <f>VLOOKUP(A9,[2]Hoja1!$A$8:$AN$179,9,0)</f>
        <v>4605.2</v>
      </c>
      <c r="F9" s="11">
        <f>VLOOKUP(A9,[2]Hoja1!$A$8:$AN$179,28,0)</f>
        <v>0</v>
      </c>
      <c r="G9" s="11">
        <f>VLOOKUP(A9,[2]Hoja1!$A$8:$AN$179,29,0)</f>
        <v>4605.2</v>
      </c>
    </row>
    <row r="10" spans="1:7" ht="12" customHeight="1" x14ac:dyDescent="0.25">
      <c r="A10" s="5" t="s">
        <v>67</v>
      </c>
      <c r="B10" s="3" t="s">
        <v>104</v>
      </c>
      <c r="C10" s="3" t="s">
        <v>43</v>
      </c>
      <c r="D10" s="3" t="s">
        <v>166</v>
      </c>
      <c r="E10" s="11">
        <f>VLOOKUP(A10,[2]Hoja1!$A$8:$AN$179,9,0)</f>
        <v>13556.28</v>
      </c>
      <c r="F10" s="11">
        <f>VLOOKUP(A10,[2]Hoja1!$A$8:$AN$179,28,0)</f>
        <v>1926.55</v>
      </c>
      <c r="G10" s="11">
        <f>VLOOKUP(A10,[2]Hoja1!$A$8:$AN$179,29,0)</f>
        <v>11629.73</v>
      </c>
    </row>
    <row r="11" spans="1:7" ht="12" customHeight="1" x14ac:dyDescent="0.25">
      <c r="A11" s="5" t="s">
        <v>29</v>
      </c>
      <c r="B11" s="3" t="s">
        <v>105</v>
      </c>
      <c r="C11" s="3" t="s">
        <v>33</v>
      </c>
      <c r="D11" s="3" t="s">
        <v>166</v>
      </c>
      <c r="E11" s="11">
        <f>VLOOKUP(A11,[2]Hoja1!$A$8:$AN$179,9,0)</f>
        <v>4605.2</v>
      </c>
      <c r="F11" s="11">
        <f>VLOOKUP(A11,[2]Hoja1!$A$8:$AN$179,28,0)</f>
        <v>0</v>
      </c>
      <c r="G11" s="11">
        <f>VLOOKUP(A11,[2]Hoja1!$A$8:$AN$179,29,0)</f>
        <v>4605.2</v>
      </c>
    </row>
    <row r="12" spans="1:7" ht="12" customHeight="1" x14ac:dyDescent="0.25">
      <c r="A12" s="5" t="s">
        <v>63</v>
      </c>
      <c r="B12" s="3" t="s">
        <v>106</v>
      </c>
      <c r="C12" s="3" t="s">
        <v>43</v>
      </c>
      <c r="D12" s="3" t="s">
        <v>166</v>
      </c>
      <c r="E12" s="11">
        <f>VLOOKUP(A12,[2]Hoja1!$A$8:$AN$179,9,0)</f>
        <v>6155.5</v>
      </c>
      <c r="F12" s="11">
        <f>VLOOKUP(A12,[2]Hoja1!$A$8:$AN$179,28,0)</f>
        <v>554.82000000000005</v>
      </c>
      <c r="G12" s="11">
        <f>VLOOKUP(A12,[2]Hoja1!$A$8:$AN$179,29,0)</f>
        <v>5600.68</v>
      </c>
    </row>
    <row r="13" spans="1:7" ht="12" customHeight="1" x14ac:dyDescent="0.25">
      <c r="A13" s="5" t="s">
        <v>19</v>
      </c>
      <c r="B13" s="3" t="s">
        <v>107</v>
      </c>
      <c r="C13" s="3" t="s">
        <v>65</v>
      </c>
      <c r="D13" s="3" t="s">
        <v>166</v>
      </c>
      <c r="E13" s="11">
        <f>VLOOKUP(A13,[2]Hoja1!$A$8:$AN$179,9,0)</f>
        <v>4882.8900000000003</v>
      </c>
      <c r="F13" s="11">
        <f>VLOOKUP(A13,[2]Hoja1!$A$8:$AN$179,28,0)</f>
        <v>190.57</v>
      </c>
      <c r="G13" s="11">
        <f>VLOOKUP(A13,[2]Hoja1!$A$8:$AN$179,29,0)</f>
        <v>4692.32</v>
      </c>
    </row>
    <row r="14" spans="1:7" ht="12" customHeight="1" x14ac:dyDescent="0.25">
      <c r="A14" s="5" t="s">
        <v>74</v>
      </c>
      <c r="B14" s="3" t="s">
        <v>79</v>
      </c>
      <c r="C14" s="3" t="s">
        <v>37</v>
      </c>
      <c r="D14" s="3" t="s">
        <v>166</v>
      </c>
      <c r="E14" s="11">
        <f>VLOOKUP(A14,[2]Hoja1!$A$8:$AN$179,9,0)</f>
        <v>5319</v>
      </c>
      <c r="F14" s="11">
        <f>VLOOKUP(A14,[2]Hoja1!$A$8:$AN$179,28,0)</f>
        <v>255.06</v>
      </c>
      <c r="G14" s="11">
        <f>VLOOKUP(A14,[2]Hoja1!$A$8:$AN$179,29,0)</f>
        <v>5063.9399999999996</v>
      </c>
    </row>
    <row r="15" spans="1:7" ht="12" customHeight="1" x14ac:dyDescent="0.25">
      <c r="A15" s="5" t="s">
        <v>9</v>
      </c>
      <c r="B15" s="3" t="s">
        <v>108</v>
      </c>
      <c r="C15" s="3" t="s">
        <v>36</v>
      </c>
      <c r="D15" s="3" t="s">
        <v>166</v>
      </c>
      <c r="E15" s="11">
        <f>VLOOKUP(A15,[2]Hoja1!$A$8:$AN$179,9,0)</f>
        <v>8885.5499999999993</v>
      </c>
      <c r="F15" s="11">
        <f>VLOOKUP(A15,[2]Hoja1!$A$8:$AN$179,28,0)</f>
        <v>4076.3</v>
      </c>
      <c r="G15" s="11">
        <f>VLOOKUP(A15,[2]Hoja1!$A$8:$AN$179,29,0)</f>
        <v>4809.25</v>
      </c>
    </row>
    <row r="16" spans="1:7" ht="12" customHeight="1" x14ac:dyDescent="0.25">
      <c r="A16" s="5" t="s">
        <v>10</v>
      </c>
      <c r="B16" s="3" t="s">
        <v>109</v>
      </c>
      <c r="C16" s="3" t="s">
        <v>37</v>
      </c>
      <c r="D16" s="3" t="s">
        <v>166</v>
      </c>
      <c r="E16" s="11">
        <f>VLOOKUP(A16,[2]Hoja1!$A$8:$AN$179,9,0)</f>
        <v>8872.8799999999992</v>
      </c>
      <c r="F16" s="11">
        <f>VLOOKUP(A16,[2]Hoja1!$A$8:$AN$179,28,0)</f>
        <v>3119.03</v>
      </c>
      <c r="G16" s="11">
        <f>VLOOKUP(A16,[2]Hoja1!$A$8:$AN$179,29,0)</f>
        <v>5753.85</v>
      </c>
    </row>
    <row r="17" spans="1:7" ht="12" customHeight="1" x14ac:dyDescent="0.25">
      <c r="A17" s="5" t="s">
        <v>66</v>
      </c>
      <c r="B17" s="3" t="s">
        <v>110</v>
      </c>
      <c r="C17" s="3" t="s">
        <v>68</v>
      </c>
      <c r="D17" s="3" t="s">
        <v>166</v>
      </c>
      <c r="E17" s="11">
        <f>VLOOKUP(A17,[2]Hoja1!$A$8:$AN$179,9,0)</f>
        <v>11533.43</v>
      </c>
      <c r="F17" s="11">
        <f>VLOOKUP(A17,[2]Hoja1!$A$8:$AN$179,28,0)</f>
        <v>1488.03</v>
      </c>
      <c r="G17" s="11">
        <f>VLOOKUP(A17,[2]Hoja1!$A$8:$AN$179,29,0)</f>
        <v>10045.4</v>
      </c>
    </row>
    <row r="18" spans="1:7" ht="12" customHeight="1" x14ac:dyDescent="0.25">
      <c r="A18" s="5" t="s">
        <v>50</v>
      </c>
      <c r="B18" s="3" t="s">
        <v>111</v>
      </c>
      <c r="C18" s="3" t="s">
        <v>49</v>
      </c>
      <c r="D18" s="3" t="s">
        <v>166</v>
      </c>
      <c r="E18" s="11">
        <f>VLOOKUP(A18,[2]Hoja1!$A$8:$AN$179,9,0)</f>
        <v>4605.2</v>
      </c>
      <c r="F18" s="11">
        <f>VLOOKUP(A18,[2]Hoja1!$A$8:$AN$179,28,0)</f>
        <v>0</v>
      </c>
      <c r="G18" s="11">
        <f>VLOOKUP(A18,[2]Hoja1!$A$8:$AN$179,29,0)</f>
        <v>4605.2</v>
      </c>
    </row>
    <row r="19" spans="1:7" ht="12" customHeight="1" x14ac:dyDescent="0.25">
      <c r="A19" s="5" t="s">
        <v>84</v>
      </c>
      <c r="B19" s="3" t="s">
        <v>85</v>
      </c>
      <c r="C19" s="3" t="s">
        <v>65</v>
      </c>
      <c r="D19" s="3" t="s">
        <v>166</v>
      </c>
      <c r="E19" s="11">
        <f>VLOOKUP(A19,[2]Hoja1!$A$8:$AN$179,9,0)</f>
        <v>10039.33</v>
      </c>
      <c r="F19" s="11">
        <f>VLOOKUP(A19,[2]Hoja1!$A$8:$AN$179,28,0)</f>
        <v>1305.58</v>
      </c>
      <c r="G19" s="11">
        <f>VLOOKUP(A19,[2]Hoja1!$A$8:$AN$179,29,0)</f>
        <v>8733.75</v>
      </c>
    </row>
    <row r="20" spans="1:7" ht="12" customHeight="1" x14ac:dyDescent="0.25">
      <c r="A20" s="5" t="s">
        <v>51</v>
      </c>
      <c r="B20" s="3" t="s">
        <v>112</v>
      </c>
      <c r="C20" s="3" t="s">
        <v>37</v>
      </c>
      <c r="D20" s="3" t="s">
        <v>166</v>
      </c>
      <c r="E20" s="11">
        <f>VLOOKUP(A20,[2]Hoja1!$A$8:$AN$179,9,0)</f>
        <v>6256.5</v>
      </c>
      <c r="F20" s="11">
        <f>VLOOKUP(A20,[2]Hoja1!$A$8:$AN$179,28,0)</f>
        <v>2254.25</v>
      </c>
      <c r="G20" s="11">
        <f>VLOOKUP(A20,[2]Hoja1!$A$8:$AN$179,29,0)</f>
        <v>4002.25</v>
      </c>
    </row>
    <row r="21" spans="1:7" ht="12" customHeight="1" x14ac:dyDescent="0.25">
      <c r="A21" s="5" t="s">
        <v>48</v>
      </c>
      <c r="B21" s="3" t="s">
        <v>113</v>
      </c>
      <c r="C21" s="3" t="s">
        <v>49</v>
      </c>
      <c r="D21" s="3" t="s">
        <v>166</v>
      </c>
      <c r="E21" s="11">
        <f>VLOOKUP(A21,[2]Hoja1!$A$8:$AN$179,9,0)</f>
        <v>4605.2</v>
      </c>
      <c r="F21" s="11">
        <f>VLOOKUP(A21,[2]Hoja1!$A$8:$AN$179,28,0)</f>
        <v>0</v>
      </c>
      <c r="G21" s="11">
        <f>VLOOKUP(A21,[2]Hoja1!$A$8:$AN$179,29,0)</f>
        <v>4605.2</v>
      </c>
    </row>
    <row r="22" spans="1:7" ht="12" customHeight="1" x14ac:dyDescent="0.25">
      <c r="A22" s="5" t="s">
        <v>71</v>
      </c>
      <c r="B22" s="3" t="s">
        <v>114</v>
      </c>
      <c r="C22" s="3" t="s">
        <v>33</v>
      </c>
      <c r="D22" s="3" t="s">
        <v>166</v>
      </c>
      <c r="E22" s="11">
        <f>VLOOKUP(A22,[2]Hoja1!$A$8:$AN$179,9,0)</f>
        <v>13556.28</v>
      </c>
      <c r="F22" s="11">
        <f>VLOOKUP(A22,[2]Hoja1!$A$8:$AN$179,28,0)</f>
        <v>2058.87</v>
      </c>
      <c r="G22" s="11">
        <f>VLOOKUP(A22,[2]Hoja1!$A$8:$AN$179,29,0)</f>
        <v>11497.41</v>
      </c>
    </row>
    <row r="23" spans="1:7" ht="12" customHeight="1" x14ac:dyDescent="0.25">
      <c r="A23" s="5" t="s">
        <v>22</v>
      </c>
      <c r="B23" s="3" t="s">
        <v>115</v>
      </c>
      <c r="C23" s="3" t="s">
        <v>33</v>
      </c>
      <c r="D23" s="3" t="s">
        <v>166</v>
      </c>
      <c r="E23" s="11">
        <f>VLOOKUP(A23,[2]Hoja1!$A$8:$AN$179,9,0)</f>
        <v>4605.2</v>
      </c>
      <c r="F23" s="11">
        <f>VLOOKUP(A23,[2]Hoja1!$A$8:$AN$179,28,0)</f>
        <v>1380.54</v>
      </c>
      <c r="G23" s="11">
        <f>VLOOKUP(A23,[2]Hoja1!$A$8:$AN$179,29,0)</f>
        <v>3224.66</v>
      </c>
    </row>
    <row r="24" spans="1:7" ht="12" customHeight="1" x14ac:dyDescent="0.25">
      <c r="A24" s="5" t="s">
        <v>73</v>
      </c>
      <c r="B24" s="3" t="s">
        <v>78</v>
      </c>
      <c r="C24" s="3" t="s">
        <v>36</v>
      </c>
      <c r="D24" s="3" t="s">
        <v>166</v>
      </c>
      <c r="E24" s="11">
        <f>VLOOKUP(A24,[2]Hoja1!$A$8:$AN$179,9,0)</f>
        <v>13809.75</v>
      </c>
      <c r="F24" s="11">
        <f>VLOOKUP(A24,[2]Hoja1!$A$8:$AN$179,28,0)</f>
        <v>2112.25</v>
      </c>
      <c r="G24" s="11">
        <f>VLOOKUP(A24,[2]Hoja1!$A$8:$AN$179,29,0)</f>
        <v>11697.5</v>
      </c>
    </row>
    <row r="25" spans="1:7" ht="12" customHeight="1" x14ac:dyDescent="0.25">
      <c r="A25" s="5" t="s">
        <v>97</v>
      </c>
      <c r="B25" s="3" t="s">
        <v>98</v>
      </c>
      <c r="C25" s="3" t="s">
        <v>33</v>
      </c>
      <c r="D25" s="3" t="s">
        <v>166</v>
      </c>
      <c r="E25" s="11">
        <f>VLOOKUP(A25,[2]Hoja1!$A$8:$AN$179,9,0)</f>
        <v>5344.5</v>
      </c>
      <c r="F25" s="11">
        <f>VLOOKUP(A25,[2]Hoja1!$A$8:$AN$179,28,0)</f>
        <v>258.13</v>
      </c>
      <c r="G25" s="11">
        <f>VLOOKUP(A25,[2]Hoja1!$A$8:$AN$179,29,0)</f>
        <v>5086.37</v>
      </c>
    </row>
    <row r="26" spans="1:7" ht="12" customHeight="1" x14ac:dyDescent="0.25">
      <c r="A26" s="5" t="s">
        <v>149</v>
      </c>
      <c r="B26" s="3" t="s">
        <v>150</v>
      </c>
      <c r="C26" s="3" t="s">
        <v>33</v>
      </c>
      <c r="D26" s="3" t="s">
        <v>166</v>
      </c>
      <c r="E26" s="11">
        <f>VLOOKUP(A26,[2]Hoja1!$A$8:$AN$179,9,0)</f>
        <v>4605.2</v>
      </c>
      <c r="F26" s="11">
        <f>VLOOKUP(A26,[2]Hoja1!$A$8:$AN$179,28,0)</f>
        <v>0</v>
      </c>
      <c r="G26" s="11">
        <f>VLOOKUP(A26,[2]Hoja1!$A$8:$AN$179,29,0)</f>
        <v>4605.2</v>
      </c>
    </row>
    <row r="27" spans="1:7" ht="12" customHeight="1" x14ac:dyDescent="0.25">
      <c r="A27" s="5" t="s">
        <v>20</v>
      </c>
      <c r="B27" s="3" t="s">
        <v>116</v>
      </c>
      <c r="C27" s="3" t="s">
        <v>33</v>
      </c>
      <c r="D27" s="3" t="s">
        <v>166</v>
      </c>
      <c r="E27" s="11">
        <f>VLOOKUP(A27,[2]Hoja1!$A$8:$AN$179,9,0)</f>
        <v>4605.2</v>
      </c>
      <c r="F27" s="11">
        <f>VLOOKUP(A27,[2]Hoja1!$A$8:$AN$179,28,0)</f>
        <v>920.99</v>
      </c>
      <c r="G27" s="11">
        <f>VLOOKUP(A27,[2]Hoja1!$A$8:$AN$179,29,0)</f>
        <v>3684.21</v>
      </c>
    </row>
    <row r="28" spans="1:7" ht="12" customHeight="1" x14ac:dyDescent="0.25">
      <c r="A28" s="5" t="s">
        <v>59</v>
      </c>
      <c r="B28" s="3" t="s">
        <v>117</v>
      </c>
      <c r="C28" s="3" t="s">
        <v>58</v>
      </c>
      <c r="D28" s="3" t="s">
        <v>166</v>
      </c>
      <c r="E28" s="11">
        <f>VLOOKUP(A28,[2]Hoja1!$A$8:$AN$179,9,0)</f>
        <v>5156.5</v>
      </c>
      <c r="F28" s="11">
        <f>VLOOKUP(A28,[2]Hoja1!$A$8:$AN$179,28,0)</f>
        <v>230.55</v>
      </c>
      <c r="G28" s="11">
        <f>VLOOKUP(A28,[2]Hoja1!$A$8:$AN$179,29,0)</f>
        <v>4925.95</v>
      </c>
    </row>
    <row r="29" spans="1:7" ht="12" customHeight="1" x14ac:dyDescent="0.25">
      <c r="A29" s="5" t="s">
        <v>60</v>
      </c>
      <c r="B29" s="3" t="s">
        <v>118</v>
      </c>
      <c r="C29" s="3" t="s">
        <v>35</v>
      </c>
      <c r="D29" s="3" t="s">
        <v>166</v>
      </c>
      <c r="E29" s="11">
        <f>VLOOKUP(A29,[2]Hoja1!$A$8:$AN$179,9,0)</f>
        <v>6722.02</v>
      </c>
      <c r="F29" s="11">
        <f>VLOOKUP(A29,[2]Hoja1!$A$8:$AN$179,28,0)</f>
        <v>607.54999999999995</v>
      </c>
      <c r="G29" s="11">
        <f>VLOOKUP(A29,[2]Hoja1!$A$8:$AN$179,29,0)</f>
        <v>6114.47</v>
      </c>
    </row>
    <row r="30" spans="1:7" ht="12" customHeight="1" x14ac:dyDescent="0.25">
      <c r="A30" s="5" t="s">
        <v>147</v>
      </c>
      <c r="B30" s="3" t="s">
        <v>148</v>
      </c>
      <c r="C30" s="3" t="s">
        <v>33</v>
      </c>
      <c r="D30" s="3" t="s">
        <v>166</v>
      </c>
      <c r="E30" s="11">
        <f>VLOOKUP(A30,[2]Hoja1!$A$8:$AN$179,9,0)</f>
        <v>5433.4</v>
      </c>
      <c r="F30" s="11">
        <f>VLOOKUP(A30,[2]Hoja1!$A$8:$AN$179,28,0)</f>
        <v>455.82</v>
      </c>
      <c r="G30" s="11">
        <f>VLOOKUP(A30,[2]Hoja1!$A$8:$AN$179,29,0)</f>
        <v>4977.58</v>
      </c>
    </row>
    <row r="31" spans="1:7" ht="12" customHeight="1" x14ac:dyDescent="0.25">
      <c r="A31" s="5" t="s">
        <v>17</v>
      </c>
      <c r="B31" s="3" t="s">
        <v>119</v>
      </c>
      <c r="C31" s="3" t="s">
        <v>37</v>
      </c>
      <c r="D31" s="3" t="s">
        <v>166</v>
      </c>
      <c r="E31" s="11">
        <f>VLOOKUP(A31,[2]Hoja1!$A$8:$AN$179,9,0)</f>
        <v>10748.13</v>
      </c>
      <c r="F31" s="11">
        <f>VLOOKUP(A31,[2]Hoja1!$A$8:$AN$179,28,0)</f>
        <v>1298.49</v>
      </c>
      <c r="G31" s="11">
        <f>VLOOKUP(A31,[2]Hoja1!$A$8:$AN$179,29,0)</f>
        <v>9449.64</v>
      </c>
    </row>
    <row r="32" spans="1:7" ht="12" customHeight="1" x14ac:dyDescent="0.25">
      <c r="A32" s="5" t="s">
        <v>16</v>
      </c>
      <c r="B32" s="3" t="s">
        <v>120</v>
      </c>
      <c r="C32" s="3" t="s">
        <v>38</v>
      </c>
      <c r="D32" s="3" t="s">
        <v>166</v>
      </c>
      <c r="E32" s="11">
        <f>VLOOKUP(A32,[2]Hoja1!$A$8:$AN$179,9,0)</f>
        <v>5653.6</v>
      </c>
      <c r="F32" s="11">
        <f>VLOOKUP(A32,[2]Hoja1!$A$8:$AN$179,28,0)</f>
        <v>469.8</v>
      </c>
      <c r="G32" s="11">
        <f>VLOOKUP(A32,[2]Hoja1!$A$8:$AN$179,29,0)</f>
        <v>5183.8</v>
      </c>
    </row>
    <row r="33" spans="1:7" ht="12" customHeight="1" x14ac:dyDescent="0.25">
      <c r="A33" s="5" t="s">
        <v>14</v>
      </c>
      <c r="B33" s="3" t="s">
        <v>121</v>
      </c>
      <c r="C33" s="3" t="s">
        <v>39</v>
      </c>
      <c r="D33" s="3" t="s">
        <v>166</v>
      </c>
      <c r="E33" s="11">
        <f>VLOOKUP(A33,[2]Hoja1!$A$8:$AN$179,9,0)</f>
        <v>8070.63</v>
      </c>
      <c r="F33" s="11">
        <f>VLOOKUP(A33,[2]Hoja1!$A$8:$AN$179,28,0)</f>
        <v>2743.53</v>
      </c>
      <c r="G33" s="11">
        <f>VLOOKUP(A33,[2]Hoja1!$A$8:$AN$179,29,0)</f>
        <v>5327.1</v>
      </c>
    </row>
    <row r="34" spans="1:7" ht="12" customHeight="1" x14ac:dyDescent="0.25">
      <c r="A34" s="5" t="s">
        <v>52</v>
      </c>
      <c r="B34" s="3" t="s">
        <v>122</v>
      </c>
      <c r="C34" s="3" t="s">
        <v>41</v>
      </c>
      <c r="D34" s="3" t="s">
        <v>166</v>
      </c>
      <c r="E34" s="11">
        <f>VLOOKUP(A34,[2]Hoja1!$A$8:$AN$179,9,0)</f>
        <v>6720.87</v>
      </c>
      <c r="F34" s="11">
        <f>VLOOKUP(A34,[2]Hoja1!$A$8:$AN$179,28,0)</f>
        <v>607.54</v>
      </c>
      <c r="G34" s="11">
        <f>VLOOKUP(A34,[2]Hoja1!$A$8:$AN$179,29,0)</f>
        <v>6113.33</v>
      </c>
    </row>
    <row r="35" spans="1:7" ht="12" customHeight="1" x14ac:dyDescent="0.25">
      <c r="A35" s="5" t="s">
        <v>57</v>
      </c>
      <c r="B35" s="3" t="s">
        <v>123</v>
      </c>
      <c r="C35" s="3" t="s">
        <v>33</v>
      </c>
      <c r="D35" s="3" t="s">
        <v>166</v>
      </c>
      <c r="E35" s="11">
        <f>VLOOKUP(A35,[2]Hoja1!$A$8:$AN$179,9,0)</f>
        <v>5109.66</v>
      </c>
      <c r="F35" s="11">
        <f>VLOOKUP(A35,[2]Hoja1!$A$8:$AN$179,28,0)</f>
        <v>226.72</v>
      </c>
      <c r="G35" s="11">
        <f>VLOOKUP(A35,[2]Hoja1!$A$8:$AN$179,29,0)</f>
        <v>4882.9399999999996</v>
      </c>
    </row>
    <row r="36" spans="1:7" ht="12" customHeight="1" x14ac:dyDescent="0.25">
      <c r="A36" s="5" t="s">
        <v>145</v>
      </c>
      <c r="B36" s="3" t="s">
        <v>146</v>
      </c>
      <c r="C36" s="3" t="s">
        <v>33</v>
      </c>
      <c r="D36" s="3" t="s">
        <v>166</v>
      </c>
      <c r="E36" s="11">
        <f>VLOOKUP(A36,[2]Hoja1!$A$8:$AN$179,9,0)</f>
        <v>5433.4</v>
      </c>
      <c r="F36" s="11">
        <f>VLOOKUP(A36,[2]Hoja1!$A$8:$AN$179,28,0)</f>
        <v>455.82</v>
      </c>
      <c r="G36" s="11">
        <f>VLOOKUP(A36,[2]Hoja1!$A$8:$AN$179,29,0)</f>
        <v>4977.58</v>
      </c>
    </row>
    <row r="37" spans="1:7" ht="12" customHeight="1" x14ac:dyDescent="0.25">
      <c r="A37" s="5" t="s">
        <v>11</v>
      </c>
      <c r="B37" s="3" t="s">
        <v>124</v>
      </c>
      <c r="C37" s="3" t="s">
        <v>32</v>
      </c>
      <c r="D37" s="3" t="s">
        <v>166</v>
      </c>
      <c r="E37" s="11">
        <f>VLOOKUP(A37,[2]Hoja1!$A$8:$AN$179,9,0)</f>
        <v>8885.5499999999993</v>
      </c>
      <c r="F37" s="11">
        <f>VLOOKUP(A37,[2]Hoja1!$A$8:$AN$179,28,0)</f>
        <v>3529.94</v>
      </c>
      <c r="G37" s="11">
        <f>VLOOKUP(A37,[2]Hoja1!$A$8:$AN$179,29,0)</f>
        <v>5355.61</v>
      </c>
    </row>
    <row r="38" spans="1:7" ht="12" customHeight="1" x14ac:dyDescent="0.25">
      <c r="A38" s="5" t="s">
        <v>53</v>
      </c>
      <c r="B38" s="3" t="s">
        <v>125</v>
      </c>
      <c r="C38" s="3" t="s">
        <v>33</v>
      </c>
      <c r="D38" s="3" t="s">
        <v>166</v>
      </c>
      <c r="E38" s="11">
        <f>VLOOKUP(A38,[2]Hoja1!$A$8:$AN$179,9,0)</f>
        <v>8455</v>
      </c>
      <c r="F38" s="11">
        <f>VLOOKUP(A38,[2]Hoja1!$A$8:$AN$179,28,0)</f>
        <v>872.71</v>
      </c>
      <c r="G38" s="11">
        <f>VLOOKUP(A38,[2]Hoja1!$A$8:$AN$179,29,0)</f>
        <v>7582.29</v>
      </c>
    </row>
    <row r="39" spans="1:7" ht="12" customHeight="1" x14ac:dyDescent="0.25">
      <c r="A39" s="5" t="s">
        <v>26</v>
      </c>
      <c r="B39" s="3" t="s">
        <v>126</v>
      </c>
      <c r="C39" s="3" t="s">
        <v>40</v>
      </c>
      <c r="D39" s="3" t="s">
        <v>166</v>
      </c>
      <c r="E39" s="11">
        <f>VLOOKUP(A39,[2]Hoja1!$A$8:$AN$179,9,0)</f>
        <v>7298.75</v>
      </c>
      <c r="F39" s="11">
        <f>VLOOKUP(A39,[2]Hoja1!$A$8:$AN$179,28,0)</f>
        <v>1496.79</v>
      </c>
      <c r="G39" s="11">
        <f>VLOOKUP(A39,[2]Hoja1!$A$8:$AN$179,29,0)</f>
        <v>5801.96</v>
      </c>
    </row>
    <row r="40" spans="1:7" ht="12" customHeight="1" x14ac:dyDescent="0.25">
      <c r="A40" s="5" t="s">
        <v>99</v>
      </c>
      <c r="B40" s="3" t="s">
        <v>100</v>
      </c>
      <c r="C40" s="3" t="s">
        <v>49</v>
      </c>
      <c r="D40" s="3" t="s">
        <v>166</v>
      </c>
      <c r="E40" s="11">
        <f>VLOOKUP(A40,[2]Hoja1!$A$8:$AN$179,9,0)</f>
        <v>4605.2</v>
      </c>
      <c r="F40" s="11">
        <f>VLOOKUP(A40,[2]Hoja1!$A$8:$AN$179,28,0)</f>
        <v>0</v>
      </c>
      <c r="G40" s="11">
        <f>VLOOKUP(A40,[2]Hoja1!$A$8:$AN$179,29,0)</f>
        <v>4605.2</v>
      </c>
    </row>
    <row r="41" spans="1:7" ht="12" customHeight="1" x14ac:dyDescent="0.25">
      <c r="A41" s="5" t="s">
        <v>24</v>
      </c>
      <c r="B41" s="3" t="s">
        <v>127</v>
      </c>
      <c r="C41" s="3" t="s">
        <v>37</v>
      </c>
      <c r="D41" s="3" t="s">
        <v>166</v>
      </c>
      <c r="E41" s="11">
        <f>VLOOKUP(A41,[2]Hoja1!$A$8:$AN$179,9,0)</f>
        <v>8872.8799999999992</v>
      </c>
      <c r="F41" s="11">
        <f>VLOOKUP(A41,[2]Hoja1!$A$8:$AN$179,28,0)</f>
        <v>997.94</v>
      </c>
      <c r="G41" s="11">
        <f>VLOOKUP(A41,[2]Hoja1!$A$8:$AN$179,29,0)</f>
        <v>7874.94</v>
      </c>
    </row>
    <row r="42" spans="1:7" ht="12" customHeight="1" x14ac:dyDescent="0.25">
      <c r="A42" s="5" t="s">
        <v>153</v>
      </c>
      <c r="B42" s="3" t="s">
        <v>154</v>
      </c>
      <c r="C42" s="3" t="s">
        <v>33</v>
      </c>
      <c r="D42" s="3" t="s">
        <v>166</v>
      </c>
      <c r="E42" s="11">
        <f>VLOOKUP(A42,[2]Hoja1!$A$8:$AN$179,9,0)</f>
        <v>4605.2</v>
      </c>
      <c r="F42" s="11">
        <f>VLOOKUP(A42,[2]Hoja1!$A$8:$AN$179,28,0)</f>
        <v>0</v>
      </c>
      <c r="G42" s="11">
        <f>VLOOKUP(A42,[2]Hoja1!$A$8:$AN$179,29,0)</f>
        <v>4605.2</v>
      </c>
    </row>
    <row r="43" spans="1:7" ht="12" customHeight="1" x14ac:dyDescent="0.25">
      <c r="A43" s="5" t="s">
        <v>13</v>
      </c>
      <c r="B43" s="3" t="s">
        <v>128</v>
      </c>
      <c r="C43" s="3" t="s">
        <v>41</v>
      </c>
      <c r="D43" s="3" t="s">
        <v>166</v>
      </c>
      <c r="E43" s="11">
        <f>VLOOKUP(A43,[2]Hoja1!$A$8:$AN$179,9,0)</f>
        <v>7043.76</v>
      </c>
      <c r="F43" s="11">
        <f>VLOOKUP(A43,[2]Hoja1!$A$8:$AN$179,28,0)</f>
        <v>671.89</v>
      </c>
      <c r="G43" s="11">
        <f>VLOOKUP(A43,[2]Hoja1!$A$8:$AN$179,29,0)</f>
        <v>6371.87</v>
      </c>
    </row>
    <row r="44" spans="1:7" ht="12" customHeight="1" x14ac:dyDescent="0.25">
      <c r="A44" s="5" t="s">
        <v>23</v>
      </c>
      <c r="B44" s="3" t="s">
        <v>129</v>
      </c>
      <c r="C44" s="3" t="s">
        <v>42</v>
      </c>
      <c r="D44" s="3" t="s">
        <v>166</v>
      </c>
      <c r="E44" s="11">
        <f>VLOOKUP(A44,[2]Hoja1!$A$8:$AN$179,9,0)</f>
        <v>6591.28</v>
      </c>
      <c r="F44" s="11">
        <f>VLOOKUP(A44,[2]Hoja1!$A$8:$AN$179,28,0)</f>
        <v>1357.52</v>
      </c>
      <c r="G44" s="11">
        <f>VLOOKUP(A44,[2]Hoja1!$A$8:$AN$179,29,0)</f>
        <v>5233.76</v>
      </c>
    </row>
    <row r="45" spans="1:7" ht="9.75" customHeight="1" x14ac:dyDescent="0.25">
      <c r="A45" s="5" t="s">
        <v>54</v>
      </c>
      <c r="B45" s="3" t="s">
        <v>130</v>
      </c>
      <c r="C45" s="3" t="s">
        <v>33</v>
      </c>
      <c r="D45" s="3" t="s">
        <v>166</v>
      </c>
      <c r="E45" s="11">
        <f>VLOOKUP(A45,[2]Hoja1!$A$8:$AN$179,9,0)</f>
        <v>9886.43</v>
      </c>
      <c r="F45" s="11">
        <f>VLOOKUP(A45,[2]Hoja1!$A$8:$AN$179,28,0)</f>
        <v>1478.79</v>
      </c>
      <c r="G45" s="11">
        <f>VLOOKUP(A45,[2]Hoja1!$A$8:$AN$179,29,0)</f>
        <v>8407.64</v>
      </c>
    </row>
    <row r="46" spans="1:7" ht="10.5" customHeight="1" x14ac:dyDescent="0.25">
      <c r="A46" s="16" t="s">
        <v>70</v>
      </c>
      <c r="B46" s="3" t="s">
        <v>131</v>
      </c>
      <c r="C46" s="3" t="s">
        <v>37</v>
      </c>
      <c r="D46" s="3" t="s">
        <v>166</v>
      </c>
      <c r="E46" s="11">
        <f>VLOOKUP(A46,[2]Hoja1!$A$8:$AN$179,9,0)</f>
        <v>5956.5</v>
      </c>
      <c r="F46" s="11">
        <f>VLOOKUP(A46,[2]Hoja1!$A$8:$AN$179,28,0)</f>
        <v>534.54999999999995</v>
      </c>
      <c r="G46" s="11">
        <f>VLOOKUP(A46,[2]Hoja1!$A$8:$AN$179,29,0)</f>
        <v>5421.95</v>
      </c>
    </row>
    <row r="47" spans="1:7" ht="10.5" customHeight="1" x14ac:dyDescent="0.25">
      <c r="A47" s="5" t="s">
        <v>55</v>
      </c>
      <c r="B47" s="3" t="s">
        <v>132</v>
      </c>
      <c r="C47" s="3" t="s">
        <v>32</v>
      </c>
      <c r="D47" s="3" t="s">
        <v>166</v>
      </c>
      <c r="E47" s="11">
        <f>VLOOKUP(A47,[2]Hoja1!$A$8:$AN$179,9,0)</f>
        <v>10157.219999999999</v>
      </c>
      <c r="F47" s="11">
        <f>VLOOKUP(A47,[2]Hoja1!$A$8:$AN$179,28,0)</f>
        <v>1297.27</v>
      </c>
      <c r="G47" s="11">
        <f>VLOOKUP(A47,[2]Hoja1!$A$8:$AN$179,29,0)</f>
        <v>8859.9500000000007</v>
      </c>
    </row>
    <row r="48" spans="1:7" ht="10.5" customHeight="1" x14ac:dyDescent="0.25">
      <c r="A48" s="5" t="s">
        <v>28</v>
      </c>
      <c r="B48" s="3" t="s">
        <v>133</v>
      </c>
      <c r="C48" s="3" t="s">
        <v>33</v>
      </c>
      <c r="D48" s="3" t="s">
        <v>166</v>
      </c>
      <c r="E48" s="11">
        <f>VLOOKUP(A48,[2]Hoja1!$A$8:$AN$179,9,0)</f>
        <v>6653.6</v>
      </c>
      <c r="F48" s="11">
        <f>VLOOKUP(A48,[2]Hoja1!$A$8:$AN$179,28,0)</f>
        <v>3123.34</v>
      </c>
      <c r="G48" s="11">
        <f>VLOOKUP(A48,[2]Hoja1!$A$8:$AN$179,29,0)</f>
        <v>3530.26</v>
      </c>
    </row>
    <row r="49" spans="1:7" ht="12" customHeight="1" x14ac:dyDescent="0.25">
      <c r="A49" s="5" t="s">
        <v>69</v>
      </c>
      <c r="B49" s="3" t="s">
        <v>134</v>
      </c>
      <c r="C49" s="3" t="s">
        <v>36</v>
      </c>
      <c r="D49" s="3" t="s">
        <v>166</v>
      </c>
      <c r="E49" s="11">
        <f>VLOOKUP(A49,[2]Hoja1!$A$8:$AN$179,9,0)</f>
        <v>13556.28</v>
      </c>
      <c r="F49" s="11">
        <f>VLOOKUP(A49,[2]Hoja1!$A$8:$AN$179,28,0)</f>
        <v>2058.87</v>
      </c>
      <c r="G49" s="11">
        <f>VLOOKUP(A49,[2]Hoja1!$A$8:$AN$179,29,0)</f>
        <v>11497.41</v>
      </c>
    </row>
    <row r="50" spans="1:7" ht="12" customHeight="1" x14ac:dyDescent="0.25">
      <c r="A50" s="5" t="s">
        <v>18</v>
      </c>
      <c r="B50" s="3" t="s">
        <v>135</v>
      </c>
      <c r="C50" s="3" t="s">
        <v>37</v>
      </c>
      <c r="D50" s="3" t="s">
        <v>166</v>
      </c>
      <c r="E50" s="11">
        <f>VLOOKUP(A50,[2]Hoja1!$A$8:$AN$179,9,0)</f>
        <v>6997.5</v>
      </c>
      <c r="F50" s="11">
        <f>VLOOKUP(A50,[2]Hoja1!$A$8:$AN$179,28,0)</f>
        <v>2305.9699999999998</v>
      </c>
      <c r="G50" s="11">
        <f>VLOOKUP(A50,[2]Hoja1!$A$8:$AN$179,29,0)</f>
        <v>4691.53</v>
      </c>
    </row>
    <row r="51" spans="1:7" ht="12" customHeight="1" x14ac:dyDescent="0.25">
      <c r="A51" s="5" t="s">
        <v>12</v>
      </c>
      <c r="B51" s="3" t="s">
        <v>136</v>
      </c>
      <c r="C51" s="3" t="s">
        <v>33</v>
      </c>
      <c r="D51" s="3" t="s">
        <v>166</v>
      </c>
      <c r="E51" s="11">
        <f>VLOOKUP(A51,[2]Hoja1!$A$8:$AN$179,9,0)</f>
        <v>4882.8900000000003</v>
      </c>
      <c r="F51" s="11">
        <f>VLOOKUP(A51,[2]Hoja1!$A$8:$AN$179,28,0)</f>
        <v>840.57</v>
      </c>
      <c r="G51" s="11">
        <f>VLOOKUP(A51,[2]Hoja1!$A$8:$AN$179,29,0)</f>
        <v>4042.32</v>
      </c>
    </row>
    <row r="52" spans="1:7" ht="12" customHeight="1" x14ac:dyDescent="0.25">
      <c r="A52" s="5" t="s">
        <v>15</v>
      </c>
      <c r="B52" s="3" t="s">
        <v>137</v>
      </c>
      <c r="C52" s="3" t="s">
        <v>33</v>
      </c>
      <c r="D52" s="3" t="s">
        <v>166</v>
      </c>
      <c r="E52" s="11">
        <f>VLOOKUP(A52,[2]Hoja1!$A$8:$AN$179,9,0)</f>
        <v>9560.7999999999993</v>
      </c>
      <c r="F52" s="11">
        <f>VLOOKUP(A52,[2]Hoja1!$A$8:$AN$179,28,0)</f>
        <v>3369.41</v>
      </c>
      <c r="G52" s="11">
        <f>VLOOKUP(A52,[2]Hoja1!$A$8:$AN$179,29,0)</f>
        <v>6191.39</v>
      </c>
    </row>
    <row r="53" spans="1:7" ht="12" customHeight="1" x14ac:dyDescent="0.25">
      <c r="A53" s="5" t="s">
        <v>82</v>
      </c>
      <c r="B53" s="3" t="s">
        <v>83</v>
      </c>
      <c r="C53" s="3" t="s">
        <v>86</v>
      </c>
      <c r="D53" s="3" t="s">
        <v>166</v>
      </c>
      <c r="E53" s="11">
        <f>VLOOKUP(A53,[2]Hoja1!$A$8:$AN$179,9,0)</f>
        <v>6484.38</v>
      </c>
      <c r="F53" s="11">
        <f>VLOOKUP(A53,[2]Hoja1!$A$8:$AN$179,28,0)</f>
        <v>612.88</v>
      </c>
      <c r="G53" s="11">
        <f>VLOOKUP(A53,[2]Hoja1!$A$8:$AN$179,29,0)</f>
        <v>5871.5</v>
      </c>
    </row>
    <row r="54" spans="1:7" ht="10.5" customHeight="1" x14ac:dyDescent="0.25">
      <c r="A54" s="5" t="s">
        <v>56</v>
      </c>
      <c r="B54" s="3" t="s">
        <v>138</v>
      </c>
      <c r="C54" s="3" t="s">
        <v>49</v>
      </c>
      <c r="D54" s="3" t="s">
        <v>166</v>
      </c>
      <c r="E54" s="11">
        <f>VLOOKUP(A54,[2]Hoja1!$A$8:$AN$179,9,0)</f>
        <v>4605.2</v>
      </c>
      <c r="F54" s="11">
        <f>VLOOKUP(A54,[2]Hoja1!$A$8:$AN$179,28,0)</f>
        <v>0</v>
      </c>
      <c r="G54" s="11">
        <f>VLOOKUP(A54,[2]Hoja1!$A$8:$AN$179,29,0)</f>
        <v>4605.2</v>
      </c>
    </row>
    <row r="55" spans="1:7" ht="9.75" customHeight="1" x14ac:dyDescent="0.25">
      <c r="A55" s="5" t="s">
        <v>21</v>
      </c>
      <c r="B55" s="3" t="s">
        <v>139</v>
      </c>
      <c r="C55" s="3" t="s">
        <v>33</v>
      </c>
      <c r="D55" s="3" t="s">
        <v>166</v>
      </c>
      <c r="E55" s="11">
        <f>VLOOKUP(A55,[2]Hoja1!$A$8:$AN$179,9,0)</f>
        <v>15837.9</v>
      </c>
      <c r="F55" s="11">
        <f>VLOOKUP(A55,[2]Hoja1!$A$8:$AN$179,28,0)</f>
        <v>4131.34</v>
      </c>
      <c r="G55" s="11">
        <f>VLOOKUP(A55,[2]Hoja1!$A$8:$AN$179,29,0)</f>
        <v>11706.56</v>
      </c>
    </row>
    <row r="56" spans="1:7" ht="11.25" customHeight="1" x14ac:dyDescent="0.25">
      <c r="A56" s="5" t="s">
        <v>91</v>
      </c>
      <c r="B56" s="3" t="s">
        <v>92</v>
      </c>
      <c r="C56" s="3" t="s">
        <v>37</v>
      </c>
      <c r="D56" s="3" t="s">
        <v>166</v>
      </c>
      <c r="E56" s="11">
        <f>VLOOKUP(A56,[2]Hoja1!$A$8:$AN$179,9,0)</f>
        <v>6480</v>
      </c>
      <c r="F56" s="11">
        <f>VLOOKUP(A56,[2]Hoja1!$A$8:$AN$179,28,0)</f>
        <v>593.71</v>
      </c>
      <c r="G56" s="11">
        <f>VLOOKUP(A56,[2]Hoja1!$A$8:$AN$179,29,0)</f>
        <v>5886.29</v>
      </c>
    </row>
    <row r="57" spans="1:7" ht="11.25" customHeight="1" x14ac:dyDescent="0.25">
      <c r="A57" s="5" t="s">
        <v>75</v>
      </c>
      <c r="B57" s="3" t="s">
        <v>81</v>
      </c>
      <c r="C57" s="3" t="s">
        <v>36</v>
      </c>
      <c r="D57" s="3" t="s">
        <v>166</v>
      </c>
      <c r="E57" s="11">
        <f>VLOOKUP(A57,[2]Hoja1!$A$8:$AN$179,9,0)</f>
        <v>10039.33</v>
      </c>
      <c r="F57" s="11">
        <f>VLOOKUP(A57,[2]Hoja1!$A$8:$AN$179,28,0)</f>
        <v>1305.58</v>
      </c>
      <c r="G57" s="11">
        <f>VLOOKUP(A57,[2]Hoja1!$A$8:$AN$179,29,0)</f>
        <v>8733.75</v>
      </c>
    </row>
    <row r="58" spans="1:7" ht="16.5" x14ac:dyDescent="0.25">
      <c r="B58" s="1" t="s">
        <v>31</v>
      </c>
      <c r="C58" s="1" t="s">
        <v>0</v>
      </c>
      <c r="D58" s="1" t="s">
        <v>1</v>
      </c>
      <c r="E58" s="2" t="s">
        <v>2</v>
      </c>
      <c r="F58" s="2" t="s">
        <v>3</v>
      </c>
      <c r="G58" s="1" t="s">
        <v>4</v>
      </c>
    </row>
    <row r="59" spans="1:7" x14ac:dyDescent="0.25">
      <c r="A59" s="10" t="s">
        <v>95</v>
      </c>
      <c r="B59" s="3" t="s">
        <v>96</v>
      </c>
      <c r="C59" s="3" t="s">
        <v>44</v>
      </c>
      <c r="D59" s="3" t="s">
        <v>166</v>
      </c>
      <c r="E59" s="11">
        <f>VLOOKUP(A59,[2]Hoja1!$A$8:$AN$179,9,0)</f>
        <v>4605.2</v>
      </c>
      <c r="F59" s="11">
        <f>VLOOKUP(A59,[2]Hoja1!$A$8:$AN$179,28,0)</f>
        <v>0</v>
      </c>
      <c r="G59" s="11">
        <f>VLOOKUP(A59,[2]Hoja1!$A$8:$AN$179,29,0)</f>
        <v>4605.2</v>
      </c>
    </row>
    <row r="60" spans="1:7" x14ac:dyDescent="0.25">
      <c r="A60" s="10" t="s">
        <v>64</v>
      </c>
      <c r="B60" s="3" t="s">
        <v>140</v>
      </c>
      <c r="C60" s="3" t="s">
        <v>44</v>
      </c>
      <c r="D60" s="3" t="s">
        <v>166</v>
      </c>
      <c r="E60" s="11">
        <f>VLOOKUP(A60,[2]Hoja1!$A$8:$AN$179,9,0)</f>
        <v>4605.2</v>
      </c>
      <c r="F60" s="11">
        <f>VLOOKUP(A60,[2]Hoja1!$A$8:$AN$179,28,0)</f>
        <v>0</v>
      </c>
      <c r="G60" s="11">
        <f>VLOOKUP(A60,[2]Hoja1!$A$8:$AN$179,29,0)</f>
        <v>4605.2</v>
      </c>
    </row>
    <row r="61" spans="1:7" x14ac:dyDescent="0.25">
      <c r="A61" s="10" t="s">
        <v>93</v>
      </c>
      <c r="B61" s="3" t="s">
        <v>94</v>
      </c>
      <c r="C61" s="3" t="s">
        <v>44</v>
      </c>
      <c r="D61" s="3" t="s">
        <v>166</v>
      </c>
      <c r="E61" s="11">
        <f>VLOOKUP(A61,[2]Hoja1!$A$8:$AN$179,9,0)</f>
        <v>4605.2</v>
      </c>
      <c r="F61" s="11">
        <f>VLOOKUP(A61,[2]Hoja1!$A$8:$AN$179,28,0)</f>
        <v>0</v>
      </c>
      <c r="G61" s="11">
        <f>VLOOKUP(A61,[2]Hoja1!$A$8:$AN$179,29,0)</f>
        <v>4605.2</v>
      </c>
    </row>
    <row r="62" spans="1:7" ht="12" customHeight="1" x14ac:dyDescent="0.25">
      <c r="A62" s="5" t="s">
        <v>76</v>
      </c>
      <c r="B62" s="3" t="s">
        <v>80</v>
      </c>
      <c r="C62" s="3" t="s">
        <v>44</v>
      </c>
      <c r="D62" s="3" t="s">
        <v>166</v>
      </c>
      <c r="E62" s="11">
        <f>VLOOKUP(A62,[2]Hoja1!$A$8:$AN$179,9,0)</f>
        <v>8550</v>
      </c>
      <c r="F62" s="11">
        <f>VLOOKUP(A62,[2]Hoja1!$A$8:$AN$179,28,0)</f>
        <v>991.95</v>
      </c>
      <c r="G62" s="11">
        <f>VLOOKUP(A62,[2]Hoja1!$A$8:$AN$179,29,0)</f>
        <v>7558.05</v>
      </c>
    </row>
    <row r="63" spans="1:7" ht="12" customHeight="1" x14ac:dyDescent="0.25">
      <c r="A63" s="5" t="s">
        <v>27</v>
      </c>
      <c r="B63" s="3" t="s">
        <v>141</v>
      </c>
      <c r="C63" s="3" t="s">
        <v>45</v>
      </c>
      <c r="D63" s="3" t="s">
        <v>166</v>
      </c>
      <c r="E63" s="11">
        <f>VLOOKUP(A63,[2]Hoja1!$A$8:$AN$179,9,0)</f>
        <v>4605.2</v>
      </c>
      <c r="F63" s="11">
        <f>VLOOKUP(A63,[2]Hoja1!$A$8:$AN$179,28,0)</f>
        <v>0</v>
      </c>
      <c r="G63" s="11">
        <f>VLOOKUP(A63,[2]Hoja1!$A$8:$AN$179,29,0)</f>
        <v>4605.2</v>
      </c>
    </row>
    <row r="64" spans="1:7" x14ac:dyDescent="0.25">
      <c r="A64" s="5" t="s">
        <v>61</v>
      </c>
      <c r="B64" s="3" t="s">
        <v>142</v>
      </c>
      <c r="C64" s="3" t="s">
        <v>62</v>
      </c>
      <c r="D64" s="3" t="s">
        <v>166</v>
      </c>
      <c r="E64" s="11">
        <f>VLOOKUP(A64,[2]Hoja1!$A$8:$AN$179,9,0)</f>
        <v>4605.2</v>
      </c>
      <c r="F64" s="11">
        <f>VLOOKUP(A64,[2]Hoja1!$A$8:$AN$179,28,0)</f>
        <v>0</v>
      </c>
      <c r="G64" s="11">
        <f>VLOOKUP(A64,[2]Hoja1!$A$8:$AN$179,29,0)</f>
        <v>4605.2</v>
      </c>
    </row>
    <row r="65" spans="1:7" x14ac:dyDescent="0.25">
      <c r="A65" s="5" t="s">
        <v>151</v>
      </c>
      <c r="B65" s="3" t="s">
        <v>152</v>
      </c>
      <c r="C65" s="3" t="s">
        <v>46</v>
      </c>
      <c r="D65" s="3" t="s">
        <v>166</v>
      </c>
      <c r="E65" s="11">
        <f>VLOOKUP(A65,[2]Hoja1!$A$8:$AN$179,9,0)</f>
        <v>7550</v>
      </c>
      <c r="F65" s="11">
        <f>VLOOKUP(A65,[2]Hoja1!$A$8:$AN$179,28,0)</f>
        <v>785</v>
      </c>
      <c r="G65" s="11">
        <f>VLOOKUP(A65,[2]Hoja1!$A$8:$AN$179,29,0)</f>
        <v>6765</v>
      </c>
    </row>
    <row r="66" spans="1:7" ht="12" customHeight="1" x14ac:dyDescent="0.25">
      <c r="A66" s="5" t="s">
        <v>87</v>
      </c>
      <c r="B66" s="3" t="s">
        <v>88</v>
      </c>
      <c r="C66" s="3" t="s">
        <v>47</v>
      </c>
      <c r="D66" s="3" t="s">
        <v>166</v>
      </c>
      <c r="E66" s="11">
        <f>VLOOKUP(A66,[2]Hoja1!$A$8:$AN$179,9,0)</f>
        <v>5319</v>
      </c>
      <c r="F66" s="11">
        <f>VLOOKUP(A66,[2]Hoja1!$A$8:$AN$179,28,0)</f>
        <v>255.06</v>
      </c>
      <c r="G66" s="11">
        <f>VLOOKUP(A66,[2]Hoja1!$A$8:$AN$179,29,0)</f>
        <v>5063.9399999999996</v>
      </c>
    </row>
    <row r="67" spans="1:7" x14ac:dyDescent="0.25">
      <c r="A67" s="5" t="s">
        <v>89</v>
      </c>
      <c r="B67" s="3" t="s">
        <v>90</v>
      </c>
      <c r="C67" s="3" t="s">
        <v>47</v>
      </c>
      <c r="D67" s="3" t="s">
        <v>166</v>
      </c>
      <c r="E67" s="11">
        <f>VLOOKUP(A67,[2]Hoja1!$A$8:$AN$179,9,0)</f>
        <v>5319</v>
      </c>
      <c r="F67" s="11">
        <f>VLOOKUP(A67,[2]Hoja1!$A$8:$AN$179,28,0)</f>
        <v>255.06</v>
      </c>
      <c r="G67" s="11">
        <f>VLOOKUP(A67,[2]Hoja1!$A$8:$AN$179,29,0)</f>
        <v>5063.9399999999996</v>
      </c>
    </row>
    <row r="68" spans="1:7" ht="16.5" customHeight="1" x14ac:dyDescent="0.25"/>
    <row r="69" spans="1:7" ht="16.5" customHeight="1" x14ac:dyDescent="0.25"/>
    <row r="70" spans="1:7" ht="17.25" hidden="1" customHeight="1" x14ac:dyDescent="0.25">
      <c r="E70" s="14">
        <f>SUM(E7:E57)+SUM(E59:E67)</f>
        <v>430042.38000000006</v>
      </c>
      <c r="F70" s="14">
        <f>SUM(F7:F57)+SUM(F59:F67)</f>
        <v>67800.310000000012</v>
      </c>
      <c r="G70" s="14">
        <f>SUM(G7:G57)+SUM(G59:G67)</f>
        <v>362242.07</v>
      </c>
    </row>
    <row r="71" spans="1:7" ht="16.5" hidden="1" customHeight="1" x14ac:dyDescent="0.25">
      <c r="E71" s="9">
        <v>445044.05</v>
      </c>
      <c r="F71" s="9">
        <v>83625.69</v>
      </c>
      <c r="G71" s="9">
        <v>361418.36</v>
      </c>
    </row>
    <row r="72" spans="1:7" ht="16.5" hidden="1" customHeight="1" x14ac:dyDescent="0.25">
      <c r="E72">
        <f>+E70-E71</f>
        <v>-15001.669999999925</v>
      </c>
      <c r="F72">
        <f>+F70-F71</f>
        <v>-15825.37999999999</v>
      </c>
      <c r="G72">
        <f>+G70-G71</f>
        <v>823.71000000002095</v>
      </c>
    </row>
  </sheetData>
  <sortState xmlns:xlrd2="http://schemas.microsoft.com/office/spreadsheetml/2017/richdata2" ref="A68:G76">
    <sortCondition ref="C68:C76"/>
    <sortCondition ref="B68:B76"/>
  </sortState>
  <mergeCells count="4">
    <mergeCell ref="B3:G3"/>
    <mergeCell ref="B4:G4"/>
    <mergeCell ref="B2:G2"/>
    <mergeCell ref="B1:G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Dic</vt:lpstr>
      <vt:lpstr>2da 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JORGE SOLORZANO</cp:lastModifiedBy>
  <dcterms:created xsi:type="dcterms:W3CDTF">2019-02-21T23:18:14Z</dcterms:created>
  <dcterms:modified xsi:type="dcterms:W3CDTF">2025-01-30T19:05:30Z</dcterms:modified>
</cp:coreProperties>
</file>